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30" activeTab="0"/>
  </bookViews>
  <sheets>
    <sheet name="11." sheetId="1" r:id="rId1"/>
    <sheet name="11. C" sheetId="2" r:id="rId2"/>
    <sheet name="11.1-8-9" sheetId="3" r:id="rId3"/>
    <sheet name="11.10" sheetId="4" r:id="rId4"/>
    <sheet name="11.11-12" sheetId="5" r:id="rId5"/>
    <sheet name="11.13" sheetId="6" r:id="rId6"/>
    <sheet name="11.14-15" sheetId="7" r:id="rId7"/>
    <sheet name="11.16" sheetId="8" r:id="rId8"/>
    <sheet name="11.17" sheetId="9" r:id="rId9"/>
  </sheets>
  <definedNames/>
  <calcPr fullCalcOnLoad="1"/>
</workbook>
</file>

<file path=xl/sharedStrings.xml><?xml version="1.0" encoding="utf-8"?>
<sst xmlns="http://schemas.openxmlformats.org/spreadsheetml/2006/main" count="153" uniqueCount="104">
  <si>
    <t>Source: Ministry of Finance</t>
  </si>
  <si>
    <t>Billion LBP</t>
  </si>
  <si>
    <t>Value</t>
  </si>
  <si>
    <t>Share</t>
  </si>
  <si>
    <t>France</t>
  </si>
  <si>
    <t>Germany</t>
  </si>
  <si>
    <t>Japan</t>
  </si>
  <si>
    <t>Korea</t>
  </si>
  <si>
    <t>United Kingdom</t>
  </si>
  <si>
    <t>USA</t>
  </si>
  <si>
    <t>Other</t>
  </si>
  <si>
    <t>Total</t>
  </si>
  <si>
    <t>Car specifications at imports HS (8703) (LBP billion)</t>
  </si>
  <si>
    <t>87 03 22</t>
  </si>
  <si>
    <t>Cylinder capacity exceeding 1000 cc but not exceeding 1500 cc</t>
  </si>
  <si>
    <t>87 03 22 10</t>
  </si>
  <si>
    <t>Used cars</t>
  </si>
  <si>
    <t>New cars</t>
  </si>
  <si>
    <t>88 03 22 90</t>
  </si>
  <si>
    <t>87 03 23</t>
  </si>
  <si>
    <t>Cylinder capacity exceeding 1500 cc but not exceeding 3000 cc</t>
  </si>
  <si>
    <t>87 03 24</t>
  </si>
  <si>
    <t>Cylinder capacity exceeding 3000 cc</t>
  </si>
  <si>
    <t>87 03</t>
  </si>
  <si>
    <t>Car specifications at exports HS (8703) (LBP million)</t>
  </si>
  <si>
    <t>Year</t>
  </si>
  <si>
    <t>Import (number of cars)</t>
  </si>
  <si>
    <t>Average price per car at import (LBP million)</t>
  </si>
  <si>
    <t>Average cost per car (LBP million)</t>
  </si>
  <si>
    <t>%</t>
  </si>
  <si>
    <t>USD</t>
  </si>
  <si>
    <t>LBP</t>
  </si>
  <si>
    <t>LBP billion</t>
  </si>
  <si>
    <t>Car loans</t>
  </si>
  <si>
    <t>Numbers of cars imported</t>
  </si>
  <si>
    <t>N/A</t>
  </si>
  <si>
    <t>Value (LBP billion)</t>
  </si>
  <si>
    <t>Number of cars</t>
  </si>
  <si>
    <t>Imports</t>
  </si>
  <si>
    <t>Revenues</t>
  </si>
  <si>
    <t>Customs + Excise (LBP billion)</t>
  </si>
  <si>
    <t>VAT (LBP billion)</t>
  </si>
  <si>
    <t>Registration fees (LBP billion)</t>
  </si>
  <si>
    <t>Road-usage fees (LBP billion)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</si>
  <si>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</si>
  <si>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</si>
  <si>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</si>
  <si>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</si>
  <si>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</si>
  <si>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</si>
  <si>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</si>
  <si>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</si>
  <si>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</si>
  <si>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</si>
  <si>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</si>
  <si>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</si>
  <si>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</t>
  </si>
  <si>
    <t>Source: Port of Beirut</t>
  </si>
  <si>
    <t>11. C - CARS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</si>
  <si>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</si>
  <si>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</si>
  <si>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</si>
  <si>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</si>
  <si>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</si>
  <si>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</si>
  <si>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</si>
  <si>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</si>
  <si>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</si>
  <si>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</si>
  <si>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</si>
  <si>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</si>
  <si>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2010</t>
  </si>
  <si>
    <t>New recorded vehicle stocking</t>
  </si>
  <si>
    <t>Private cars</t>
  </si>
  <si>
    <t>Hiring cars</t>
  </si>
  <si>
    <t>Private trucks</t>
  </si>
  <si>
    <t>Hiring trucks</t>
  </si>
  <si>
    <t>Private buses</t>
  </si>
  <si>
    <t>Hiring buses</t>
  </si>
  <si>
    <t>Motorcycles</t>
  </si>
  <si>
    <t>Tractors</t>
  </si>
  <si>
    <t>Public works</t>
  </si>
  <si>
    <t>Source:  Ministry of Interior</t>
  </si>
  <si>
    <t>Table 11.8 - New recorded vehicle stocking</t>
  </si>
  <si>
    <t>Table 11.9 - New recordings by region</t>
  </si>
  <si>
    <t>Recorded vehicle stocking</t>
  </si>
  <si>
    <t>Ouzai</t>
  </si>
  <si>
    <t>Dekwaneh</t>
  </si>
  <si>
    <t>Nabatyeh</t>
  </si>
  <si>
    <t>Jounieh</t>
  </si>
  <si>
    <t>Zahleh</t>
  </si>
  <si>
    <t>Saida</t>
  </si>
  <si>
    <t>Tripoli</t>
  </si>
  <si>
    <t>Aley</t>
  </si>
  <si>
    <t>Table 11.10 - Imports of cars by country of origin</t>
  </si>
  <si>
    <t>Table 11.11 - Imports of cars by cylinder capacity, used versus new cars imported</t>
  </si>
  <si>
    <t>Table 11.12 - Exports of car exports by cylinder capacity, used versus new cars imported</t>
  </si>
  <si>
    <t>Table 11.13 - Average price per car at imports and average cost per car</t>
  </si>
  <si>
    <t>Table 11.14 - Weighted average lending rates (end of period)</t>
  </si>
  <si>
    <t>Table 11.15 - Car loans and car imports</t>
  </si>
  <si>
    <t>Table 11.16 - Car imports and related government revenues</t>
  </si>
  <si>
    <t>Table 11.17 - Car imports through the Port of Beirut</t>
  </si>
  <si>
    <t>11. ROAD TRANSPORT</t>
  </si>
  <si>
    <t>Cars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</si>
</sst>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0.0%"/>
    <numFmt numFmtId="174" formatCode="_(* #,##0.000_);_(* \(#,##0.0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8" fillId="0" borderId="10" xfId="42" applyNumberFormat="1" applyFont="1" applyFill="1" applyBorder="1" applyAlignment="1">
      <alignment horizontal="right" vertical="center"/>
    </xf>
    <xf numFmtId="164" fontId="8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vertical="center"/>
    </xf>
    <xf numFmtId="0" fontId="10" fillId="0" borderId="10" xfId="57" applyFont="1" applyFill="1" applyBorder="1" applyAlignment="1">
      <alignment vertical="center" wrapText="1" readingOrder="1"/>
      <protection/>
    </xf>
    <xf numFmtId="0" fontId="10" fillId="0" borderId="11" xfId="57" applyFont="1" applyFill="1" applyBorder="1" applyAlignment="1">
      <alignment vertical="center" wrapText="1" readingOrder="1"/>
      <protection/>
    </xf>
    <xf numFmtId="0" fontId="5" fillId="0" borderId="12" xfId="0" applyFont="1" applyFill="1" applyBorder="1" applyAlignment="1">
      <alignment vertical="center"/>
    </xf>
    <xf numFmtId="0" fontId="10" fillId="0" borderId="13" xfId="57" applyFont="1" applyFill="1" applyBorder="1" applyAlignment="1">
      <alignment vertical="center" wrapText="1" readingOrder="1"/>
      <protection/>
    </xf>
    <xf numFmtId="164" fontId="8" fillId="0" borderId="13" xfId="42" applyNumberFormat="1" applyFont="1" applyFill="1" applyBorder="1" applyAlignment="1">
      <alignment horizontal="right" vertical="center"/>
    </xf>
    <xf numFmtId="0" fontId="55" fillId="0" borderId="14" xfId="0" applyFont="1" applyBorder="1" applyAlignment="1">
      <alignment/>
    </xf>
    <xf numFmtId="164" fontId="56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right" vertical="center"/>
    </xf>
    <xf numFmtId="9" fontId="59" fillId="0" borderId="10" xfId="6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9" fontId="59" fillId="0" borderId="11" xfId="60" applyNumberFormat="1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9" fontId="59" fillId="0" borderId="15" xfId="6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9" fontId="56" fillId="0" borderId="12" xfId="60" applyNumberFormat="1" applyFont="1" applyBorder="1" applyAlignment="1">
      <alignment horizontal="right" vertical="center"/>
    </xf>
    <xf numFmtId="164" fontId="56" fillId="0" borderId="12" xfId="42" applyNumberFormat="1" applyFont="1" applyBorder="1" applyAlignment="1">
      <alignment horizontal="right" vertical="center"/>
    </xf>
    <xf numFmtId="9" fontId="56" fillId="0" borderId="12" xfId="60" applyFont="1" applyBorder="1" applyAlignment="1">
      <alignment horizontal="right" vertical="center"/>
    </xf>
    <xf numFmtId="0" fontId="60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3" xfId="0" applyFont="1" applyBorder="1" applyAlignment="1">
      <alignment horizontal="right" vertical="center"/>
    </xf>
    <xf numFmtId="0" fontId="60" fillId="0" borderId="13" xfId="0" applyFont="1" applyBorder="1" applyAlignment="1">
      <alignment vertical="center"/>
    </xf>
    <xf numFmtId="0" fontId="59" fillId="0" borderId="13" xfId="0" applyFont="1" applyBorder="1" applyAlignment="1">
      <alignment horizontal="right" vertical="center"/>
    </xf>
    <xf numFmtId="0" fontId="60" fillId="0" borderId="16" xfId="0" applyFont="1" applyBorder="1" applyAlignment="1">
      <alignment horizontal="right" vertical="center"/>
    </xf>
    <xf numFmtId="0" fontId="60" fillId="0" borderId="16" xfId="0" applyFont="1" applyBorder="1" applyAlignment="1">
      <alignment vertical="center"/>
    </xf>
    <xf numFmtId="0" fontId="59" fillId="0" borderId="16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164" fontId="56" fillId="0" borderId="12" xfId="0" applyNumberFormat="1" applyFont="1" applyBorder="1" applyAlignment="1">
      <alignment horizontal="right" vertical="center"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164" fontId="59" fillId="0" borderId="10" xfId="42" applyNumberFormat="1" applyFont="1" applyBorder="1" applyAlignment="1">
      <alignment horizontal="right" vertical="center"/>
    </xf>
    <xf numFmtId="43" fontId="59" fillId="0" borderId="10" xfId="42" applyNumberFormat="1" applyFont="1" applyBorder="1" applyAlignment="1">
      <alignment horizontal="right" vertical="center"/>
    </xf>
    <xf numFmtId="164" fontId="59" fillId="0" borderId="11" xfId="42" applyNumberFormat="1" applyFont="1" applyBorder="1" applyAlignment="1">
      <alignment horizontal="right" vertical="center"/>
    </xf>
    <xf numFmtId="43" fontId="59" fillId="0" borderId="11" xfId="42" applyNumberFormat="1" applyFont="1" applyBorder="1" applyAlignment="1">
      <alignment horizontal="right" vertical="center"/>
    </xf>
    <xf numFmtId="164" fontId="59" fillId="0" borderId="15" xfId="42" applyNumberFormat="1" applyFont="1" applyBorder="1" applyAlignment="1">
      <alignment horizontal="right" vertical="center"/>
    </xf>
    <xf numFmtId="43" fontId="59" fillId="0" borderId="15" xfId="42" applyNumberFormat="1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right" vertical="center" wrapText="1"/>
    </xf>
    <xf numFmtId="0" fontId="60" fillId="0" borderId="1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 wrapText="1"/>
    </xf>
    <xf numFmtId="164" fontId="59" fillId="0" borderId="10" xfId="42" applyNumberFormat="1" applyFont="1" applyBorder="1" applyAlignment="1">
      <alignment vertical="center"/>
    </xf>
    <xf numFmtId="164" fontId="59" fillId="0" borderId="11" xfId="42" applyNumberFormat="1" applyFont="1" applyBorder="1" applyAlignment="1">
      <alignment vertical="center"/>
    </xf>
    <xf numFmtId="164" fontId="59" fillId="0" borderId="15" xfId="42" applyNumberFormat="1" applyFont="1" applyBorder="1" applyAlignment="1">
      <alignment vertical="center"/>
    </xf>
    <xf numFmtId="37" fontId="59" fillId="0" borderId="10" xfId="42" applyNumberFormat="1" applyFont="1" applyBorder="1" applyAlignment="1">
      <alignment vertical="center"/>
    </xf>
    <xf numFmtId="37" fontId="59" fillId="0" borderId="11" xfId="42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1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61" fillId="0" borderId="15" xfId="0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6" fillId="0" borderId="12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10" fillId="0" borderId="17" xfId="57" applyFont="1" applyFill="1" applyBorder="1" applyAlignment="1">
      <alignment horizontal="left" vertical="center" wrapText="1" readingOrder="1"/>
      <protection/>
    </xf>
    <xf numFmtId="164" fontId="8" fillId="0" borderId="17" xfId="42" applyNumberFormat="1" applyFont="1" applyFill="1" applyBorder="1" applyAlignment="1">
      <alignment horizontal="right" vertical="center"/>
    </xf>
    <xf numFmtId="3" fontId="9" fillId="0" borderId="17" xfId="42" applyNumberFormat="1" applyFont="1" applyFill="1" applyBorder="1" applyAlignment="1">
      <alignment vertical="center"/>
    </xf>
    <xf numFmtId="0" fontId="10" fillId="0" borderId="11" xfId="57" applyFont="1" applyFill="1" applyBorder="1" applyAlignment="1">
      <alignment horizontal="left" vertical="center" wrapText="1" readingOrder="1"/>
      <protection/>
    </xf>
    <xf numFmtId="0" fontId="10" fillId="0" borderId="18" xfId="57" applyFont="1" applyFill="1" applyBorder="1" applyAlignment="1">
      <alignment horizontal="left" vertical="center" wrapText="1" readingOrder="1"/>
      <protection/>
    </xf>
    <xf numFmtId="164" fontId="8" fillId="0" borderId="18" xfId="42" applyNumberFormat="1" applyFont="1" applyFill="1" applyBorder="1" applyAlignment="1">
      <alignment horizontal="right" vertical="center"/>
    </xf>
    <xf numFmtId="3" fontId="9" fillId="0" borderId="18" xfId="4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readingOrder="1"/>
    </xf>
    <xf numFmtId="0" fontId="12" fillId="0" borderId="20" xfId="0" applyFont="1" applyFill="1" applyBorder="1" applyAlignment="1">
      <alignment horizontal="center" vertical="center" textRotation="90" wrapText="1" readingOrder="1"/>
    </xf>
    <xf numFmtId="0" fontId="12" fillId="0" borderId="21" xfId="0" applyFont="1" applyFill="1" applyBorder="1" applyAlignment="1">
      <alignment horizontal="center" vertical="center" textRotation="90" wrapText="1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center" vertical="center" readingOrder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3" fontId="0" fillId="0" borderId="0" xfId="60" applyNumberFormat="1" applyFont="1" applyAlignment="1">
      <alignment/>
    </xf>
    <xf numFmtId="173" fontId="57" fillId="0" borderId="0" xfId="60" applyNumberFormat="1" applyFont="1" applyFill="1" applyAlignment="1">
      <alignment horizontal="right"/>
    </xf>
    <xf numFmtId="164" fontId="57" fillId="0" borderId="0" xfId="0" applyNumberFormat="1" applyFont="1" applyAlignment="1">
      <alignment vertical="center"/>
    </xf>
    <xf numFmtId="173" fontId="57" fillId="0" borderId="0" xfId="6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87" customWidth="1"/>
  </cols>
  <sheetData>
    <row r="1" spans="1:11" ht="25.5">
      <c r="A1" s="102" t="s">
        <v>102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2" sqref="A2"/>
    </sheetView>
  </sheetViews>
  <sheetFormatPr defaultColWidth="9.140625" defaultRowHeight="15"/>
  <cols>
    <col min="1" max="11" width="9.140625" style="89" customWidth="1"/>
    <col min="12" max="16384" width="9.140625" style="88" customWidth="1"/>
  </cols>
  <sheetData>
    <row r="1" spans="1:11" ht="26.25" thickBot="1">
      <c r="A1" s="103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0.421875" style="0" customWidth="1"/>
  </cols>
  <sheetData>
    <row r="1" spans="1:16" ht="18.75">
      <c r="A1" s="1" t="s">
        <v>83</v>
      </c>
      <c r="B1" s="90"/>
      <c r="C1" s="91"/>
      <c r="D1" s="91"/>
      <c r="E1" s="91"/>
      <c r="F1" s="91"/>
      <c r="G1" s="91"/>
      <c r="H1" s="89"/>
      <c r="I1" s="89"/>
      <c r="J1" s="89"/>
      <c r="K1" s="89"/>
      <c r="L1" s="89"/>
      <c r="M1" s="89"/>
      <c r="N1" s="89"/>
      <c r="P1" s="7"/>
    </row>
    <row r="2" spans="1:16" ht="15.75" thickBot="1">
      <c r="A2" s="5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7"/>
    </row>
    <row r="3" spans="1:16" ht="15.75" thickBot="1">
      <c r="A3" s="5"/>
      <c r="B3" s="3"/>
      <c r="C3" s="109">
        <v>2010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7"/>
    </row>
    <row r="4" spans="1:15" ht="15.75" thickBot="1">
      <c r="A4" s="5"/>
      <c r="B4" s="3" t="s">
        <v>103</v>
      </c>
      <c r="C4" s="92" t="s">
        <v>59</v>
      </c>
      <c r="D4" s="92" t="s">
        <v>60</v>
      </c>
      <c r="E4" s="92" t="s">
        <v>61</v>
      </c>
      <c r="F4" s="92" t="s">
        <v>62</v>
      </c>
      <c r="G4" s="92" t="s">
        <v>63</v>
      </c>
      <c r="H4" s="92" t="s">
        <v>64</v>
      </c>
      <c r="I4" s="92" t="s">
        <v>65</v>
      </c>
      <c r="J4" s="92" t="s">
        <v>66</v>
      </c>
      <c r="K4" s="92" t="s">
        <v>67</v>
      </c>
      <c r="L4" s="92" t="s">
        <v>68</v>
      </c>
      <c r="M4" s="92" t="s">
        <v>69</v>
      </c>
      <c r="N4" s="92" t="s">
        <v>70</v>
      </c>
      <c r="O4" s="93" t="s">
        <v>71</v>
      </c>
    </row>
    <row r="5" spans="1:15" ht="19.5" customHeight="1">
      <c r="A5" s="106" t="s">
        <v>72</v>
      </c>
      <c r="B5" s="94" t="s">
        <v>73</v>
      </c>
      <c r="C5" s="95">
        <v>7187</v>
      </c>
      <c r="D5" s="95">
        <v>6236</v>
      </c>
      <c r="E5" s="95">
        <v>7937</v>
      </c>
      <c r="F5" s="95">
        <v>8494</v>
      </c>
      <c r="G5" s="95">
        <v>8618</v>
      </c>
      <c r="H5" s="95">
        <v>9316</v>
      </c>
      <c r="I5" s="95">
        <v>10305</v>
      </c>
      <c r="J5" s="95">
        <v>8127</v>
      </c>
      <c r="K5" s="95">
        <v>8211</v>
      </c>
      <c r="L5" s="95">
        <v>7613</v>
      </c>
      <c r="M5" s="95">
        <v>6632</v>
      </c>
      <c r="N5" s="95">
        <v>5871</v>
      </c>
      <c r="O5" s="96">
        <f>SUM(C5:N5)</f>
        <v>94547</v>
      </c>
    </row>
    <row r="6" spans="1:15" ht="19.5" customHeight="1">
      <c r="A6" s="107"/>
      <c r="B6" s="97" t="s">
        <v>79</v>
      </c>
      <c r="C6" s="9">
        <v>1179</v>
      </c>
      <c r="D6" s="9">
        <v>1106</v>
      </c>
      <c r="E6" s="9">
        <v>1710</v>
      </c>
      <c r="F6" s="9">
        <v>1525</v>
      </c>
      <c r="G6" s="9">
        <v>1192</v>
      </c>
      <c r="H6" s="9">
        <v>1553</v>
      </c>
      <c r="I6" s="9">
        <v>1832</v>
      </c>
      <c r="J6" s="9">
        <v>1414</v>
      </c>
      <c r="K6" s="9">
        <v>1340</v>
      </c>
      <c r="L6" s="9">
        <v>1461</v>
      </c>
      <c r="M6" s="9">
        <v>1413</v>
      </c>
      <c r="N6" s="9">
        <v>1136</v>
      </c>
      <c r="O6" s="10">
        <f>SUM(C6:N6)</f>
        <v>16861</v>
      </c>
    </row>
    <row r="7" spans="1:15" ht="19.5" customHeight="1">
      <c r="A7" s="107"/>
      <c r="B7" s="97" t="s">
        <v>75</v>
      </c>
      <c r="C7" s="9">
        <v>1348</v>
      </c>
      <c r="D7" s="9">
        <v>1362</v>
      </c>
      <c r="E7" s="9">
        <v>1625</v>
      </c>
      <c r="F7" s="9">
        <v>1441</v>
      </c>
      <c r="G7" s="9">
        <v>1239</v>
      </c>
      <c r="H7" s="9">
        <v>1477</v>
      </c>
      <c r="I7" s="9">
        <v>1381</v>
      </c>
      <c r="J7" s="9">
        <v>1206</v>
      </c>
      <c r="K7" s="9">
        <v>600</v>
      </c>
      <c r="L7" s="9">
        <v>587</v>
      </c>
      <c r="M7" s="9">
        <v>667</v>
      </c>
      <c r="N7" s="9">
        <v>779</v>
      </c>
      <c r="O7" s="10">
        <f>SUM(C7:N7)</f>
        <v>13712</v>
      </c>
    </row>
    <row r="8" spans="1:15" ht="19.5" customHeight="1">
      <c r="A8" s="107"/>
      <c r="B8" s="97" t="s">
        <v>74</v>
      </c>
      <c r="C8" s="9">
        <v>89</v>
      </c>
      <c r="D8" s="9">
        <v>97</v>
      </c>
      <c r="E8" s="9">
        <v>153</v>
      </c>
      <c r="F8" s="9">
        <v>144</v>
      </c>
      <c r="G8" s="9">
        <v>168</v>
      </c>
      <c r="H8" s="9">
        <v>150</v>
      </c>
      <c r="I8" s="9">
        <v>136</v>
      </c>
      <c r="J8" s="9">
        <v>143</v>
      </c>
      <c r="K8" s="9">
        <v>181</v>
      </c>
      <c r="L8" s="9">
        <v>205</v>
      </c>
      <c r="M8" s="9">
        <v>150</v>
      </c>
      <c r="N8" s="9">
        <v>142</v>
      </c>
      <c r="O8" s="10">
        <f>SUM(C8:N8)</f>
        <v>1758</v>
      </c>
    </row>
    <row r="9" spans="1:15" ht="19.5" customHeight="1">
      <c r="A9" s="107"/>
      <c r="B9" s="97" t="s">
        <v>76</v>
      </c>
      <c r="C9" s="9">
        <v>76</v>
      </c>
      <c r="D9" s="9">
        <v>72</v>
      </c>
      <c r="E9" s="9">
        <v>78</v>
      </c>
      <c r="F9" s="9">
        <v>86</v>
      </c>
      <c r="G9" s="9">
        <v>81</v>
      </c>
      <c r="H9" s="9">
        <v>74</v>
      </c>
      <c r="I9" s="9">
        <v>80</v>
      </c>
      <c r="J9" s="9">
        <v>83</v>
      </c>
      <c r="K9" s="9">
        <v>51</v>
      </c>
      <c r="L9" s="9">
        <v>58</v>
      </c>
      <c r="M9" s="9">
        <v>53</v>
      </c>
      <c r="N9" s="9">
        <v>68</v>
      </c>
      <c r="O9" s="10">
        <f>SUM(C9:N9)</f>
        <v>860</v>
      </c>
    </row>
    <row r="10" spans="1:15" ht="19.5" customHeight="1">
      <c r="A10" s="107"/>
      <c r="B10" s="97" t="s">
        <v>77</v>
      </c>
      <c r="C10" s="9">
        <v>46</v>
      </c>
      <c r="D10" s="9">
        <v>58</v>
      </c>
      <c r="E10" s="9">
        <v>61</v>
      </c>
      <c r="F10" s="9">
        <v>63</v>
      </c>
      <c r="G10" s="9">
        <v>34</v>
      </c>
      <c r="H10" s="9">
        <v>47</v>
      </c>
      <c r="I10" s="9">
        <v>39</v>
      </c>
      <c r="J10" s="9">
        <v>56</v>
      </c>
      <c r="K10" s="9">
        <v>96</v>
      </c>
      <c r="L10" s="9">
        <v>109</v>
      </c>
      <c r="M10" s="9">
        <v>43</v>
      </c>
      <c r="N10" s="9">
        <v>52</v>
      </c>
      <c r="O10" s="10">
        <f>SUM(C10:N10)</f>
        <v>704</v>
      </c>
    </row>
    <row r="11" spans="1:15" ht="19.5" customHeight="1">
      <c r="A11" s="107"/>
      <c r="B11" s="97" t="s">
        <v>81</v>
      </c>
      <c r="C11" s="9">
        <v>29</v>
      </c>
      <c r="D11" s="9">
        <v>51</v>
      </c>
      <c r="E11" s="9">
        <v>57</v>
      </c>
      <c r="F11" s="9">
        <v>77</v>
      </c>
      <c r="G11" s="9">
        <v>46</v>
      </c>
      <c r="H11" s="9">
        <v>30</v>
      </c>
      <c r="I11" s="9">
        <v>42</v>
      </c>
      <c r="J11" s="9">
        <v>55</v>
      </c>
      <c r="K11" s="9">
        <v>36</v>
      </c>
      <c r="L11" s="9">
        <v>62</v>
      </c>
      <c r="M11" s="9">
        <v>25</v>
      </c>
      <c r="N11" s="9">
        <v>35</v>
      </c>
      <c r="O11" s="10">
        <f>SUM(C11:N11)</f>
        <v>545</v>
      </c>
    </row>
    <row r="12" spans="1:15" ht="19.5" customHeight="1">
      <c r="A12" s="107"/>
      <c r="B12" s="97" t="s">
        <v>78</v>
      </c>
      <c r="C12" s="9">
        <v>31</v>
      </c>
      <c r="D12" s="9">
        <v>41</v>
      </c>
      <c r="E12" s="9">
        <v>34</v>
      </c>
      <c r="F12" s="9">
        <v>41</v>
      </c>
      <c r="G12" s="9">
        <v>39</v>
      </c>
      <c r="H12" s="9">
        <v>48</v>
      </c>
      <c r="I12" s="9">
        <v>62</v>
      </c>
      <c r="J12" s="9">
        <v>42</v>
      </c>
      <c r="K12" s="9">
        <v>60</v>
      </c>
      <c r="L12" s="9">
        <v>58</v>
      </c>
      <c r="M12" s="9">
        <v>44</v>
      </c>
      <c r="N12" s="9">
        <v>37</v>
      </c>
      <c r="O12" s="10">
        <f>SUM(C12:N12)</f>
        <v>537</v>
      </c>
    </row>
    <row r="13" spans="1:15" ht="19.5" customHeight="1" thickBot="1">
      <c r="A13" s="108"/>
      <c r="B13" s="98" t="s">
        <v>80</v>
      </c>
      <c r="C13" s="99">
        <v>9</v>
      </c>
      <c r="D13" s="99">
        <v>4</v>
      </c>
      <c r="E13" s="99">
        <v>6</v>
      </c>
      <c r="F13" s="99">
        <v>6</v>
      </c>
      <c r="G13" s="99">
        <v>4</v>
      </c>
      <c r="H13" s="99">
        <v>5</v>
      </c>
      <c r="I13" s="99">
        <v>3</v>
      </c>
      <c r="J13" s="99">
        <v>3</v>
      </c>
      <c r="K13" s="99">
        <v>4</v>
      </c>
      <c r="L13" s="99">
        <v>7</v>
      </c>
      <c r="M13" s="99">
        <v>2</v>
      </c>
      <c r="N13" s="99">
        <v>2</v>
      </c>
      <c r="O13" s="100">
        <f>SUM(C13:N13)</f>
        <v>55</v>
      </c>
    </row>
    <row r="14" spans="1:14" ht="15">
      <c r="A14" s="5" t="s">
        <v>82</v>
      </c>
      <c r="B14" s="101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6" spans="1:16" ht="18.75">
      <c r="A16" s="1" t="s">
        <v>84</v>
      </c>
      <c r="B16" s="3"/>
      <c r="C16" s="3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7"/>
    </row>
    <row r="17" spans="1:16" ht="15.75" thickBot="1">
      <c r="A17" s="5"/>
      <c r="B17" s="3"/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3" ht="15.75" thickBot="1">
      <c r="A18" s="5"/>
      <c r="B18" s="3"/>
      <c r="C18" s="13">
        <v>2010</v>
      </c>
    </row>
    <row r="19" spans="1:5" ht="34.5" customHeight="1">
      <c r="A19" s="106" t="s">
        <v>85</v>
      </c>
      <c r="B19" s="11" t="s">
        <v>87</v>
      </c>
      <c r="C19" s="8">
        <v>4180</v>
      </c>
      <c r="E19" s="113"/>
    </row>
    <row r="20" spans="1:3" ht="34.5" customHeight="1">
      <c r="A20" s="107"/>
      <c r="B20" s="12" t="s">
        <v>86</v>
      </c>
      <c r="C20" s="9">
        <v>1499</v>
      </c>
    </row>
    <row r="21" spans="1:3" ht="34.5" customHeight="1">
      <c r="A21" s="107"/>
      <c r="B21" s="12" t="s">
        <v>89</v>
      </c>
      <c r="C21" s="9">
        <v>852</v>
      </c>
    </row>
    <row r="22" spans="1:3" ht="34.5" customHeight="1">
      <c r="A22" s="107"/>
      <c r="B22" s="12" t="s">
        <v>92</v>
      </c>
      <c r="C22" s="9">
        <v>427</v>
      </c>
    </row>
    <row r="23" spans="1:3" ht="34.5" customHeight="1">
      <c r="A23" s="107"/>
      <c r="B23" s="12" t="s">
        <v>91</v>
      </c>
      <c r="C23" s="9">
        <v>394</v>
      </c>
    </row>
    <row r="24" spans="1:3" ht="34.5" customHeight="1">
      <c r="A24" s="107"/>
      <c r="B24" s="12" t="s">
        <v>90</v>
      </c>
      <c r="C24" s="9">
        <v>297</v>
      </c>
    </row>
    <row r="25" spans="1:3" ht="34.5" customHeight="1">
      <c r="A25" s="107"/>
      <c r="B25" s="12" t="s">
        <v>88</v>
      </c>
      <c r="C25" s="9">
        <v>234</v>
      </c>
    </row>
    <row r="26" spans="1:3" ht="34.5" customHeight="1" thickBot="1">
      <c r="A26" s="107"/>
      <c r="B26" s="14" t="s">
        <v>93</v>
      </c>
      <c r="C26" s="15">
        <v>52</v>
      </c>
    </row>
    <row r="27" spans="1:3" ht="15.75" thickBot="1">
      <c r="A27" s="108"/>
      <c r="B27" s="16" t="s">
        <v>11</v>
      </c>
      <c r="C27" s="17">
        <f>SUM(C19:C26)</f>
        <v>7935</v>
      </c>
    </row>
    <row r="28" spans="1:14" ht="15">
      <c r="A28" s="5" t="s">
        <v>82</v>
      </c>
      <c r="B28" s="101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</sheetData>
  <sheetProtection/>
  <mergeCells count="3">
    <mergeCell ref="A19:A27"/>
    <mergeCell ref="C3:O3"/>
    <mergeCell ref="A5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20" customWidth="1"/>
    <col min="2" max="13" width="7.7109375" style="20" customWidth="1"/>
    <col min="14" max="16384" width="9.140625" style="20" customWidth="1"/>
  </cols>
  <sheetData>
    <row r="1" spans="1:8" s="6" customFormat="1" ht="19.5" customHeight="1">
      <c r="A1" s="1" t="s">
        <v>94</v>
      </c>
      <c r="B1" s="4"/>
      <c r="C1" s="3"/>
      <c r="D1" s="2"/>
      <c r="E1" s="2"/>
      <c r="F1" s="2"/>
      <c r="G1" s="4"/>
      <c r="H1" s="4"/>
    </row>
    <row r="2" ht="6.75" customHeight="1" thickBot="1"/>
    <row r="3" spans="1:13" s="38" customFormat="1" ht="13.5" customHeight="1" thickBot="1">
      <c r="A3" s="111" t="s">
        <v>1</v>
      </c>
      <c r="B3" s="110">
        <v>2005</v>
      </c>
      <c r="C3" s="110"/>
      <c r="D3" s="110">
        <v>2006</v>
      </c>
      <c r="E3" s="110"/>
      <c r="F3" s="110">
        <v>2007</v>
      </c>
      <c r="G3" s="110"/>
      <c r="H3" s="110">
        <v>2008</v>
      </c>
      <c r="I3" s="110"/>
      <c r="J3" s="110">
        <v>2009</v>
      </c>
      <c r="K3" s="110"/>
      <c r="L3" s="110">
        <v>2010</v>
      </c>
      <c r="M3" s="110"/>
    </row>
    <row r="4" spans="1:13" s="38" customFormat="1" ht="13.5" customHeight="1" thickBot="1">
      <c r="A4" s="112"/>
      <c r="B4" s="50" t="s">
        <v>2</v>
      </c>
      <c r="C4" s="50" t="s">
        <v>3</v>
      </c>
      <c r="D4" s="50" t="s">
        <v>2</v>
      </c>
      <c r="E4" s="50" t="s">
        <v>3</v>
      </c>
      <c r="F4" s="50" t="s">
        <v>2</v>
      </c>
      <c r="G4" s="50" t="s">
        <v>3</v>
      </c>
      <c r="H4" s="50" t="s">
        <v>2</v>
      </c>
      <c r="I4" s="50" t="s">
        <v>3</v>
      </c>
      <c r="J4" s="50" t="s">
        <v>2</v>
      </c>
      <c r="K4" s="50" t="s">
        <v>3</v>
      </c>
      <c r="L4" s="50" t="s">
        <v>2</v>
      </c>
      <c r="M4" s="50" t="s">
        <v>3</v>
      </c>
    </row>
    <row r="5" spans="1:13" ht="15">
      <c r="A5" s="32" t="s">
        <v>4</v>
      </c>
      <c r="B5" s="22">
        <v>39</v>
      </c>
      <c r="C5" s="23">
        <f aca="true" t="shared" si="0" ref="C5:C12">B5/B$12</f>
        <v>0.046153846153846156</v>
      </c>
      <c r="D5" s="22">
        <v>29</v>
      </c>
      <c r="E5" s="23">
        <f aca="true" t="shared" si="1" ref="E5:E12">D5/D$12</f>
        <v>0.03571428571428571</v>
      </c>
      <c r="F5" s="22">
        <v>30</v>
      </c>
      <c r="G5" s="23">
        <f aca="true" t="shared" si="2" ref="G5:G11">F5/F$12</f>
        <v>0.027624309392265192</v>
      </c>
      <c r="H5" s="22">
        <v>42</v>
      </c>
      <c r="I5" s="23">
        <f aca="true" t="shared" si="3" ref="I5:I11">H5/H$12</f>
        <v>0.020477815699658702</v>
      </c>
      <c r="J5" s="22">
        <v>22</v>
      </c>
      <c r="K5" s="23">
        <f aca="true" t="shared" si="4" ref="K5:K11">J5/J$12</f>
        <v>0.009972801450589302</v>
      </c>
      <c r="L5" s="22">
        <v>28</v>
      </c>
      <c r="M5" s="23">
        <f aca="true" t="shared" si="5" ref="M5:M11">L5/L$12</f>
        <v>0.012658227848101266</v>
      </c>
    </row>
    <row r="6" spans="1:13" ht="15">
      <c r="A6" s="33" t="s">
        <v>5</v>
      </c>
      <c r="B6" s="24">
        <v>343</v>
      </c>
      <c r="C6" s="25">
        <f t="shared" si="0"/>
        <v>0.4059171597633136</v>
      </c>
      <c r="D6" s="24">
        <v>307</v>
      </c>
      <c r="E6" s="25">
        <f t="shared" si="1"/>
        <v>0.37807881773399016</v>
      </c>
      <c r="F6" s="24">
        <v>359</v>
      </c>
      <c r="G6" s="25">
        <f t="shared" si="2"/>
        <v>0.3305709023941068</v>
      </c>
      <c r="H6" s="24">
        <v>650</v>
      </c>
      <c r="I6" s="25">
        <f t="shared" si="3"/>
        <v>0.3169185763042418</v>
      </c>
      <c r="J6" s="24">
        <v>796</v>
      </c>
      <c r="K6" s="25">
        <f t="shared" si="4"/>
        <v>0.36083408884859475</v>
      </c>
      <c r="L6" s="24">
        <v>796</v>
      </c>
      <c r="M6" s="25">
        <f t="shared" si="5"/>
        <v>0.35985533453887886</v>
      </c>
    </row>
    <row r="7" spans="1:13" ht="15">
      <c r="A7" s="33" t="s">
        <v>6</v>
      </c>
      <c r="B7" s="24">
        <v>224</v>
      </c>
      <c r="C7" s="25">
        <f t="shared" si="0"/>
        <v>0.2650887573964497</v>
      </c>
      <c r="D7" s="24">
        <v>208</v>
      </c>
      <c r="E7" s="25">
        <f t="shared" si="1"/>
        <v>0.2561576354679803</v>
      </c>
      <c r="F7" s="24">
        <v>299</v>
      </c>
      <c r="G7" s="25">
        <f t="shared" si="2"/>
        <v>0.27532228360957645</v>
      </c>
      <c r="H7" s="24">
        <v>589</v>
      </c>
      <c r="I7" s="25">
        <f t="shared" si="3"/>
        <v>0.28717698683568993</v>
      </c>
      <c r="J7" s="24">
        <v>605</v>
      </c>
      <c r="K7" s="25">
        <f t="shared" si="4"/>
        <v>0.2742520398912058</v>
      </c>
      <c r="L7" s="24">
        <v>605</v>
      </c>
      <c r="M7" s="25">
        <f t="shared" si="5"/>
        <v>0.27350813743218805</v>
      </c>
    </row>
    <row r="8" spans="1:13" ht="15">
      <c r="A8" s="33" t="s">
        <v>7</v>
      </c>
      <c r="B8" s="24">
        <v>34</v>
      </c>
      <c r="C8" s="25">
        <f t="shared" si="0"/>
        <v>0.040236686390532544</v>
      </c>
      <c r="D8" s="24">
        <v>42</v>
      </c>
      <c r="E8" s="25">
        <f t="shared" si="1"/>
        <v>0.05172413793103448</v>
      </c>
      <c r="F8" s="24">
        <v>67</v>
      </c>
      <c r="G8" s="25">
        <f t="shared" si="2"/>
        <v>0.061694290976058934</v>
      </c>
      <c r="H8" s="24">
        <v>125</v>
      </c>
      <c r="I8" s="25">
        <f t="shared" si="3"/>
        <v>0.060945880058508047</v>
      </c>
      <c r="J8" s="24">
        <v>129</v>
      </c>
      <c r="K8" s="25">
        <f t="shared" si="4"/>
        <v>0.058476881233000905</v>
      </c>
      <c r="L8" s="24">
        <v>129</v>
      </c>
      <c r="M8" s="25">
        <f t="shared" si="5"/>
        <v>0.05831826401446655</v>
      </c>
    </row>
    <row r="9" spans="1:13" ht="15">
      <c r="A9" s="33" t="s">
        <v>8</v>
      </c>
      <c r="B9" s="24">
        <v>38</v>
      </c>
      <c r="C9" s="25">
        <f t="shared" si="0"/>
        <v>0.04497041420118343</v>
      </c>
      <c r="D9" s="24">
        <v>42</v>
      </c>
      <c r="E9" s="25">
        <f t="shared" si="1"/>
        <v>0.05172413793103448</v>
      </c>
      <c r="F9" s="24">
        <v>49</v>
      </c>
      <c r="G9" s="25">
        <f t="shared" si="2"/>
        <v>0.04511970534069982</v>
      </c>
      <c r="H9" s="24">
        <v>116</v>
      </c>
      <c r="I9" s="25">
        <f t="shared" si="3"/>
        <v>0.056557776694295465</v>
      </c>
      <c r="J9" s="24">
        <v>128</v>
      </c>
      <c r="K9" s="25">
        <f t="shared" si="4"/>
        <v>0.05802357207615594</v>
      </c>
      <c r="L9" s="24">
        <v>128</v>
      </c>
      <c r="M9" s="25">
        <f t="shared" si="5"/>
        <v>0.05786618444846293</v>
      </c>
    </row>
    <row r="10" spans="1:13" ht="15">
      <c r="A10" s="33" t="s">
        <v>9</v>
      </c>
      <c r="B10" s="24">
        <v>115</v>
      </c>
      <c r="C10" s="25">
        <f t="shared" si="0"/>
        <v>0.13609467455621302</v>
      </c>
      <c r="D10" s="24">
        <v>125</v>
      </c>
      <c r="E10" s="25">
        <f t="shared" si="1"/>
        <v>0.1539408866995074</v>
      </c>
      <c r="F10" s="24">
        <v>215</v>
      </c>
      <c r="G10" s="25">
        <f t="shared" si="2"/>
        <v>0.19797421731123388</v>
      </c>
      <c r="H10" s="24">
        <v>389</v>
      </c>
      <c r="I10" s="25">
        <f t="shared" si="3"/>
        <v>0.18966357874207704</v>
      </c>
      <c r="J10" s="24">
        <v>396</v>
      </c>
      <c r="K10" s="25">
        <f t="shared" si="4"/>
        <v>0.17951042611060744</v>
      </c>
      <c r="L10" s="24">
        <v>396</v>
      </c>
      <c r="M10" s="25">
        <f t="shared" si="5"/>
        <v>0.17902350813743217</v>
      </c>
    </row>
    <row r="11" spans="1:13" ht="15.75" thickBot="1">
      <c r="A11" s="34" t="s">
        <v>10</v>
      </c>
      <c r="B11" s="26">
        <v>52</v>
      </c>
      <c r="C11" s="27">
        <f t="shared" si="0"/>
        <v>0.06153846153846154</v>
      </c>
      <c r="D11" s="26">
        <v>59</v>
      </c>
      <c r="E11" s="27">
        <f t="shared" si="1"/>
        <v>0.07266009852216748</v>
      </c>
      <c r="F11" s="26">
        <v>67</v>
      </c>
      <c r="G11" s="27">
        <f t="shared" si="2"/>
        <v>0.061694290976058934</v>
      </c>
      <c r="H11" s="26">
        <v>140</v>
      </c>
      <c r="I11" s="27">
        <f t="shared" si="3"/>
        <v>0.06825938566552901</v>
      </c>
      <c r="J11" s="26">
        <v>130</v>
      </c>
      <c r="K11" s="27">
        <f t="shared" si="4"/>
        <v>0.05893019038984588</v>
      </c>
      <c r="L11" s="26">
        <v>130</v>
      </c>
      <c r="M11" s="27">
        <f t="shared" si="5"/>
        <v>0.05877034358047016</v>
      </c>
    </row>
    <row r="12" spans="1:13" s="21" customFormat="1" ht="15" thickBot="1">
      <c r="A12" s="35" t="s">
        <v>11</v>
      </c>
      <c r="B12" s="28">
        <f>SUM(B5:B11)</f>
        <v>845</v>
      </c>
      <c r="C12" s="29">
        <f t="shared" si="0"/>
        <v>1</v>
      </c>
      <c r="D12" s="28">
        <f>SUM(D5:D11)</f>
        <v>812</v>
      </c>
      <c r="E12" s="29">
        <f t="shared" si="1"/>
        <v>1</v>
      </c>
      <c r="F12" s="30">
        <f aca="true" t="shared" si="6" ref="F12:M12">SUM(F5:F11)</f>
        <v>1086</v>
      </c>
      <c r="G12" s="31">
        <f t="shared" si="6"/>
        <v>1</v>
      </c>
      <c r="H12" s="30">
        <f t="shared" si="6"/>
        <v>2051</v>
      </c>
      <c r="I12" s="31">
        <f t="shared" si="6"/>
        <v>1</v>
      </c>
      <c r="J12" s="30">
        <f t="shared" si="6"/>
        <v>2206</v>
      </c>
      <c r="K12" s="31">
        <f t="shared" si="6"/>
        <v>1</v>
      </c>
      <c r="L12" s="30">
        <f t="shared" si="6"/>
        <v>2212</v>
      </c>
      <c r="M12" s="31">
        <f t="shared" si="6"/>
        <v>1</v>
      </c>
    </row>
    <row r="13" spans="1:6" s="6" customFormat="1" ht="13.5" customHeight="1">
      <c r="A13" s="5" t="s">
        <v>0</v>
      </c>
      <c r="B13" s="4"/>
      <c r="C13" s="3"/>
      <c r="D13" s="2"/>
      <c r="E13" s="2"/>
      <c r="F13" s="2"/>
    </row>
    <row r="14" ht="15">
      <c r="A14" s="19"/>
    </row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20" customWidth="1"/>
    <col min="2" max="2" width="51.140625" style="20" bestFit="1" customWidth="1"/>
    <col min="3" max="16384" width="9.140625" style="20" customWidth="1"/>
  </cols>
  <sheetData>
    <row r="1" spans="1:8" s="6" customFormat="1" ht="19.5" customHeight="1">
      <c r="A1" s="1" t="s">
        <v>95</v>
      </c>
      <c r="B1" s="1"/>
      <c r="C1" s="4"/>
      <c r="D1" s="3"/>
      <c r="E1" s="2"/>
      <c r="F1" s="2"/>
      <c r="G1" s="2"/>
      <c r="H1" s="4"/>
    </row>
    <row r="2" ht="6.75" customHeight="1" thickBot="1"/>
    <row r="3" spans="1:8" ht="29.25" customHeight="1" thickBot="1">
      <c r="A3" s="112" t="s">
        <v>12</v>
      </c>
      <c r="B3" s="112"/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9">
        <v>2010</v>
      </c>
    </row>
    <row r="4" spans="1:8" s="21" customFormat="1" ht="15" thickBot="1">
      <c r="A4" s="46" t="s">
        <v>13</v>
      </c>
      <c r="B4" s="47" t="s">
        <v>14</v>
      </c>
      <c r="C4" s="28">
        <f aca="true" t="shared" si="0" ref="C4:H4">SUM(C5:C6)</f>
        <v>43</v>
      </c>
      <c r="D4" s="28">
        <f t="shared" si="0"/>
        <v>50</v>
      </c>
      <c r="E4" s="28">
        <f t="shared" si="0"/>
        <v>69</v>
      </c>
      <c r="F4" s="28">
        <f t="shared" si="0"/>
        <v>160</v>
      </c>
      <c r="G4" s="28">
        <f t="shared" si="0"/>
        <v>117</v>
      </c>
      <c r="H4" s="28">
        <f t="shared" si="0"/>
        <v>125</v>
      </c>
    </row>
    <row r="5" spans="1:8" ht="15">
      <c r="A5" s="43" t="s">
        <v>15</v>
      </c>
      <c r="B5" s="44" t="s">
        <v>16</v>
      </c>
      <c r="C5" s="45">
        <v>1</v>
      </c>
      <c r="D5" s="45">
        <v>0</v>
      </c>
      <c r="E5" s="45">
        <v>1</v>
      </c>
      <c r="F5" s="45">
        <v>1</v>
      </c>
      <c r="G5" s="45">
        <v>2</v>
      </c>
      <c r="H5" s="45">
        <v>5</v>
      </c>
    </row>
    <row r="6" spans="1:8" ht="15.75" thickBot="1">
      <c r="A6" s="40" t="s">
        <v>18</v>
      </c>
      <c r="B6" s="41" t="s">
        <v>17</v>
      </c>
      <c r="C6" s="42">
        <v>42</v>
      </c>
      <c r="D6" s="42">
        <v>50</v>
      </c>
      <c r="E6" s="42">
        <v>68</v>
      </c>
      <c r="F6" s="42">
        <v>159</v>
      </c>
      <c r="G6" s="42">
        <v>115</v>
      </c>
      <c r="H6" s="42">
        <v>120</v>
      </c>
    </row>
    <row r="7" spans="1:8" s="21" customFormat="1" ht="15" thickBot="1">
      <c r="A7" s="46" t="s">
        <v>19</v>
      </c>
      <c r="B7" s="47" t="s">
        <v>20</v>
      </c>
      <c r="C7" s="30">
        <f aca="true" t="shared" si="1" ref="C7:H7">SUM(C8:C9)</f>
        <v>583</v>
      </c>
      <c r="D7" s="30">
        <f t="shared" si="1"/>
        <v>555</v>
      </c>
      <c r="E7" s="30">
        <f t="shared" si="1"/>
        <v>705</v>
      </c>
      <c r="F7" s="30">
        <f t="shared" si="1"/>
        <v>1279</v>
      </c>
      <c r="G7" s="30">
        <f t="shared" si="1"/>
        <v>1413</v>
      </c>
      <c r="H7" s="30">
        <f t="shared" si="1"/>
        <v>1346</v>
      </c>
    </row>
    <row r="8" spans="1:8" ht="15">
      <c r="A8" s="43" t="s">
        <v>15</v>
      </c>
      <c r="B8" s="44" t="s">
        <v>16</v>
      </c>
      <c r="C8" s="45">
        <v>345</v>
      </c>
      <c r="D8" s="45">
        <v>318</v>
      </c>
      <c r="E8" s="45">
        <v>379</v>
      </c>
      <c r="F8" s="45">
        <v>757</v>
      </c>
      <c r="G8" s="45">
        <v>917</v>
      </c>
      <c r="H8" s="45">
        <v>807</v>
      </c>
    </row>
    <row r="9" spans="1:8" ht="15.75" thickBot="1">
      <c r="A9" s="40" t="s">
        <v>18</v>
      </c>
      <c r="B9" s="41" t="s">
        <v>17</v>
      </c>
      <c r="C9" s="42">
        <v>238</v>
      </c>
      <c r="D9" s="42">
        <v>237</v>
      </c>
      <c r="E9" s="42">
        <v>326</v>
      </c>
      <c r="F9" s="42">
        <v>522</v>
      </c>
      <c r="G9" s="42">
        <v>496</v>
      </c>
      <c r="H9" s="42">
        <v>539</v>
      </c>
    </row>
    <row r="10" spans="1:8" ht="15.75" thickBot="1">
      <c r="A10" s="46" t="s">
        <v>21</v>
      </c>
      <c r="B10" s="47" t="s">
        <v>22</v>
      </c>
      <c r="C10" s="30">
        <f aca="true" t="shared" si="2" ref="C10:H10">SUM(C11:C12)</f>
        <v>218</v>
      </c>
      <c r="D10" s="30">
        <f t="shared" si="2"/>
        <v>175</v>
      </c>
      <c r="E10" s="30">
        <f t="shared" si="2"/>
        <v>306</v>
      </c>
      <c r="F10" s="30">
        <f t="shared" si="2"/>
        <v>603</v>
      </c>
      <c r="G10" s="30">
        <f t="shared" si="2"/>
        <v>668</v>
      </c>
      <c r="H10" s="30">
        <f t="shared" si="2"/>
        <v>672</v>
      </c>
    </row>
    <row r="11" spans="1:8" ht="15">
      <c r="A11" s="43" t="s">
        <v>15</v>
      </c>
      <c r="B11" s="44" t="s">
        <v>16</v>
      </c>
      <c r="C11" s="45">
        <v>136</v>
      </c>
      <c r="D11" s="45">
        <v>138</v>
      </c>
      <c r="E11" s="45">
        <v>214</v>
      </c>
      <c r="F11" s="45">
        <v>456</v>
      </c>
      <c r="G11" s="45">
        <v>499</v>
      </c>
      <c r="H11" s="45">
        <v>480</v>
      </c>
    </row>
    <row r="12" spans="1:8" ht="15.75" thickBot="1">
      <c r="A12" s="40" t="s">
        <v>18</v>
      </c>
      <c r="B12" s="41" t="s">
        <v>17</v>
      </c>
      <c r="C12" s="42">
        <v>82</v>
      </c>
      <c r="D12" s="42">
        <v>37</v>
      </c>
      <c r="E12" s="42">
        <v>92</v>
      </c>
      <c r="F12" s="42">
        <v>147</v>
      </c>
      <c r="G12" s="42">
        <v>169</v>
      </c>
      <c r="H12" s="42">
        <v>192</v>
      </c>
    </row>
    <row r="13" spans="1:8" s="21" customFormat="1" ht="15" thickBot="1">
      <c r="A13" s="46" t="s">
        <v>23</v>
      </c>
      <c r="B13" s="47" t="s">
        <v>11</v>
      </c>
      <c r="C13" s="48">
        <v>847</v>
      </c>
      <c r="D13" s="48">
        <v>811</v>
      </c>
      <c r="E13" s="48">
        <v>1086</v>
      </c>
      <c r="F13" s="48">
        <v>2051</v>
      </c>
      <c r="G13" s="48">
        <v>2206</v>
      </c>
      <c r="H13" s="48">
        <v>2154</v>
      </c>
    </row>
    <row r="14" spans="1:7" s="6" customFormat="1" ht="13.5" customHeight="1">
      <c r="A14" s="5" t="s">
        <v>0</v>
      </c>
      <c r="B14" s="5"/>
      <c r="C14" s="4"/>
      <c r="D14" s="3"/>
      <c r="E14" s="2"/>
      <c r="F14" s="2"/>
      <c r="G14" s="2"/>
    </row>
    <row r="15" spans="1:8" ht="15">
      <c r="A15" s="38"/>
      <c r="B15" s="38"/>
      <c r="C15" s="36"/>
      <c r="D15" s="36"/>
      <c r="E15" s="36"/>
      <c r="F15" s="36"/>
      <c r="G15" s="36"/>
      <c r="H15" s="36"/>
    </row>
    <row r="16" spans="1:8" s="6" customFormat="1" ht="19.5" customHeight="1">
      <c r="A16" s="1" t="s">
        <v>96</v>
      </c>
      <c r="B16" s="1"/>
      <c r="C16" s="4"/>
      <c r="D16" s="3"/>
      <c r="E16" s="2"/>
      <c r="F16" s="2"/>
      <c r="G16" s="2"/>
      <c r="H16" s="4"/>
    </row>
    <row r="17" ht="6.75" customHeight="1" thickBot="1"/>
    <row r="18" spans="1:8" s="38" customFormat="1" ht="29.25" customHeight="1" thickBot="1">
      <c r="A18" s="112" t="s">
        <v>24</v>
      </c>
      <c r="B18" s="112"/>
      <c r="C18" s="49">
        <v>2005</v>
      </c>
      <c r="D18" s="49">
        <v>2006</v>
      </c>
      <c r="E18" s="49">
        <v>2007</v>
      </c>
      <c r="F18" s="49">
        <v>2008</v>
      </c>
      <c r="G18" s="49">
        <v>2009</v>
      </c>
      <c r="H18" s="49">
        <v>2010</v>
      </c>
    </row>
    <row r="19" spans="1:8" s="21" customFormat="1" ht="15" thickBot="1">
      <c r="A19" s="46" t="s">
        <v>13</v>
      </c>
      <c r="B19" s="47" t="s">
        <v>14</v>
      </c>
      <c r="C19" s="28">
        <f aca="true" t="shared" si="3" ref="C19:H19">SUM(C20:C21)</f>
        <v>15</v>
      </c>
      <c r="D19" s="28">
        <f t="shared" si="3"/>
        <v>24</v>
      </c>
      <c r="E19" s="28">
        <f t="shared" si="3"/>
        <v>162</v>
      </c>
      <c r="F19" s="28">
        <f t="shared" si="3"/>
        <v>91</v>
      </c>
      <c r="G19" s="28">
        <f t="shared" si="3"/>
        <v>71</v>
      </c>
      <c r="H19" s="28">
        <f t="shared" si="3"/>
        <v>518</v>
      </c>
    </row>
    <row r="20" spans="1:8" ht="15">
      <c r="A20" s="43" t="s">
        <v>15</v>
      </c>
      <c r="B20" s="44" t="s">
        <v>16</v>
      </c>
      <c r="C20" s="45">
        <v>15</v>
      </c>
      <c r="D20" s="45">
        <v>24</v>
      </c>
      <c r="E20" s="45">
        <v>162</v>
      </c>
      <c r="F20" s="45">
        <v>61</v>
      </c>
      <c r="G20" s="45">
        <v>71</v>
      </c>
      <c r="H20" s="45">
        <v>8</v>
      </c>
    </row>
    <row r="21" spans="1:8" ht="15.75" thickBot="1">
      <c r="A21" s="40" t="s">
        <v>18</v>
      </c>
      <c r="B21" s="41" t="s">
        <v>17</v>
      </c>
      <c r="C21" s="42">
        <v>0</v>
      </c>
      <c r="D21" s="42">
        <v>0</v>
      </c>
      <c r="E21" s="42">
        <v>0</v>
      </c>
      <c r="F21" s="42">
        <v>30</v>
      </c>
      <c r="G21" s="42">
        <v>0</v>
      </c>
      <c r="H21" s="42">
        <v>510</v>
      </c>
    </row>
    <row r="22" spans="1:8" s="21" customFormat="1" ht="15" thickBot="1">
      <c r="A22" s="46" t="s">
        <v>19</v>
      </c>
      <c r="B22" s="47" t="s">
        <v>20</v>
      </c>
      <c r="C22" s="30">
        <f aca="true" t="shared" si="4" ref="C22:H22">SUM(C23:C24)</f>
        <v>1939</v>
      </c>
      <c r="D22" s="30">
        <f t="shared" si="4"/>
        <v>1329</v>
      </c>
      <c r="E22" s="30">
        <f t="shared" si="4"/>
        <v>1736</v>
      </c>
      <c r="F22" s="30">
        <f t="shared" si="4"/>
        <v>1263</v>
      </c>
      <c r="G22" s="30">
        <f t="shared" si="4"/>
        <v>1448</v>
      </c>
      <c r="H22" s="30">
        <f t="shared" si="4"/>
        <v>1221</v>
      </c>
    </row>
    <row r="23" spans="1:8" ht="15">
      <c r="A23" s="43" t="s">
        <v>15</v>
      </c>
      <c r="B23" s="44" t="s">
        <v>16</v>
      </c>
      <c r="C23" s="45">
        <v>1939</v>
      </c>
      <c r="D23" s="45">
        <v>1271</v>
      </c>
      <c r="E23" s="45">
        <v>1708</v>
      </c>
      <c r="F23" s="45">
        <v>1239</v>
      </c>
      <c r="G23" s="45">
        <v>1152</v>
      </c>
      <c r="H23" s="45">
        <v>1119</v>
      </c>
    </row>
    <row r="24" spans="1:8" ht="15.75" thickBot="1">
      <c r="A24" s="40" t="s">
        <v>18</v>
      </c>
      <c r="B24" s="41" t="s">
        <v>17</v>
      </c>
      <c r="C24" s="42">
        <v>0</v>
      </c>
      <c r="D24" s="42">
        <v>58</v>
      </c>
      <c r="E24" s="42">
        <v>28</v>
      </c>
      <c r="F24" s="42">
        <v>24</v>
      </c>
      <c r="G24" s="42">
        <v>296</v>
      </c>
      <c r="H24" s="42">
        <v>102</v>
      </c>
    </row>
    <row r="25" spans="1:8" ht="15.75" thickBot="1">
      <c r="A25" s="46" t="s">
        <v>21</v>
      </c>
      <c r="B25" s="47" t="s">
        <v>22</v>
      </c>
      <c r="C25" s="30">
        <f aca="true" t="shared" si="5" ref="C25:H25">SUM(C26:C27)</f>
        <v>1125</v>
      </c>
      <c r="D25" s="30">
        <f t="shared" si="5"/>
        <v>2742</v>
      </c>
      <c r="E25" s="30">
        <f t="shared" si="5"/>
        <v>2048</v>
      </c>
      <c r="F25" s="30">
        <f t="shared" si="5"/>
        <v>963</v>
      </c>
      <c r="G25" s="30">
        <f t="shared" si="5"/>
        <v>1570</v>
      </c>
      <c r="H25" s="30">
        <f t="shared" si="5"/>
        <v>1272</v>
      </c>
    </row>
    <row r="26" spans="1:8" ht="15">
      <c r="A26" s="43" t="s">
        <v>15</v>
      </c>
      <c r="B26" s="44" t="s">
        <v>16</v>
      </c>
      <c r="C26" s="45">
        <v>982</v>
      </c>
      <c r="D26" s="45">
        <v>1214</v>
      </c>
      <c r="E26" s="45">
        <v>1468</v>
      </c>
      <c r="F26" s="45">
        <v>808</v>
      </c>
      <c r="G26" s="45">
        <v>1041</v>
      </c>
      <c r="H26" s="45">
        <v>905</v>
      </c>
    </row>
    <row r="27" spans="1:8" ht="15.75" thickBot="1">
      <c r="A27" s="40" t="s">
        <v>18</v>
      </c>
      <c r="B27" s="41" t="s">
        <v>17</v>
      </c>
      <c r="C27" s="42">
        <v>143</v>
      </c>
      <c r="D27" s="42">
        <v>1528</v>
      </c>
      <c r="E27" s="42">
        <v>580</v>
      </c>
      <c r="F27" s="42">
        <v>155</v>
      </c>
      <c r="G27" s="42">
        <v>529</v>
      </c>
      <c r="H27" s="42">
        <v>367</v>
      </c>
    </row>
    <row r="28" spans="1:8" s="21" customFormat="1" ht="15" thickBot="1">
      <c r="A28" s="46" t="s">
        <v>23</v>
      </c>
      <c r="B28" s="47" t="s">
        <v>11</v>
      </c>
      <c r="C28" s="48">
        <v>4339</v>
      </c>
      <c r="D28" s="48">
        <v>5160</v>
      </c>
      <c r="E28" s="48">
        <v>4177</v>
      </c>
      <c r="F28" s="48">
        <v>2968</v>
      </c>
      <c r="G28" s="48">
        <v>3264</v>
      </c>
      <c r="H28" s="48">
        <v>3194</v>
      </c>
    </row>
    <row r="29" spans="1:7" s="6" customFormat="1" ht="13.5" customHeight="1">
      <c r="A29" s="5" t="s">
        <v>0</v>
      </c>
      <c r="B29" s="5"/>
      <c r="C29" s="4"/>
      <c r="D29" s="3"/>
      <c r="E29" s="2"/>
      <c r="F29" s="2"/>
      <c r="G29" s="2"/>
    </row>
  </sheetData>
  <sheetProtection/>
  <mergeCells count="2">
    <mergeCell ref="A3:B3"/>
    <mergeCell ref="A18:B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20" customWidth="1"/>
    <col min="2" max="4" width="20.7109375" style="20" customWidth="1"/>
    <col min="5" max="16384" width="9.140625" style="20" customWidth="1"/>
  </cols>
  <sheetData>
    <row r="1" spans="1:4" s="6" customFormat="1" ht="19.5" customHeight="1">
      <c r="A1" s="1" t="s">
        <v>97</v>
      </c>
      <c r="B1" s="4"/>
      <c r="C1" s="3"/>
      <c r="D1" s="2"/>
    </row>
    <row r="2" ht="6.75" customHeight="1" thickBot="1"/>
    <row r="3" spans="1:4" ht="29.25" customHeight="1" thickBot="1">
      <c r="A3" s="57" t="s">
        <v>25</v>
      </c>
      <c r="B3" s="58" t="s">
        <v>26</v>
      </c>
      <c r="C3" s="58" t="s">
        <v>27</v>
      </c>
      <c r="D3" s="58" t="s">
        <v>28</v>
      </c>
    </row>
    <row r="4" spans="1:4" ht="15">
      <c r="A4" s="59">
        <v>1997</v>
      </c>
      <c r="B4" s="51">
        <v>46343</v>
      </c>
      <c r="C4" s="52">
        <v>17.11</v>
      </c>
      <c r="D4" s="52">
        <v>23.61</v>
      </c>
    </row>
    <row r="5" spans="1:4" ht="15">
      <c r="A5" s="39">
        <v>1998</v>
      </c>
      <c r="B5" s="53">
        <v>37367</v>
      </c>
      <c r="C5" s="54">
        <v>18.73</v>
      </c>
      <c r="D5" s="54">
        <v>26.87</v>
      </c>
    </row>
    <row r="6" spans="1:4" ht="15">
      <c r="A6" s="39">
        <v>1999</v>
      </c>
      <c r="B6" s="53">
        <v>33423</v>
      </c>
      <c r="C6" s="54">
        <v>19.45</v>
      </c>
      <c r="D6" s="54">
        <v>28.48</v>
      </c>
    </row>
    <row r="7" spans="1:4" ht="15">
      <c r="A7" s="39">
        <v>2000</v>
      </c>
      <c r="B7" s="53">
        <v>31818</v>
      </c>
      <c r="C7" s="54">
        <v>18.86</v>
      </c>
      <c r="D7" s="54">
        <v>27.59</v>
      </c>
    </row>
    <row r="8" spans="1:4" ht="15">
      <c r="A8" s="39">
        <v>2001</v>
      </c>
      <c r="B8" s="53">
        <v>34047</v>
      </c>
      <c r="C8" s="54">
        <v>19.85</v>
      </c>
      <c r="D8" s="54">
        <v>28.61</v>
      </c>
    </row>
    <row r="9" spans="1:4" ht="15">
      <c r="A9" s="39">
        <v>2002</v>
      </c>
      <c r="B9" s="53">
        <v>27612</v>
      </c>
      <c r="C9" s="54">
        <v>21.08</v>
      </c>
      <c r="D9" s="54">
        <v>32.63</v>
      </c>
    </row>
    <row r="10" spans="1:4" ht="15">
      <c r="A10" s="39">
        <v>2003</v>
      </c>
      <c r="B10" s="53">
        <v>31294</v>
      </c>
      <c r="C10" s="54">
        <v>20.52</v>
      </c>
      <c r="D10" s="54">
        <v>31.89</v>
      </c>
    </row>
    <row r="11" spans="1:4" ht="15">
      <c r="A11" s="39">
        <v>2004</v>
      </c>
      <c r="B11" s="53">
        <v>45969</v>
      </c>
      <c r="C11" s="54">
        <v>19.77</v>
      </c>
      <c r="D11" s="54">
        <v>30.76</v>
      </c>
    </row>
    <row r="12" spans="1:4" ht="15">
      <c r="A12" s="39">
        <v>2005</v>
      </c>
      <c r="B12" s="53">
        <v>41986</v>
      </c>
      <c r="C12" s="54">
        <v>20.17</v>
      </c>
      <c r="D12" s="54">
        <v>31.7</v>
      </c>
    </row>
    <row r="13" spans="1:4" ht="15">
      <c r="A13" s="39">
        <v>2006</v>
      </c>
      <c r="B13" s="53">
        <v>39852</v>
      </c>
      <c r="C13" s="54">
        <v>20.33</v>
      </c>
      <c r="D13" s="54">
        <v>31.94</v>
      </c>
    </row>
    <row r="14" spans="1:4" ht="15">
      <c r="A14" s="39">
        <v>2007</v>
      </c>
      <c r="B14" s="53">
        <v>52014</v>
      </c>
      <c r="C14" s="54">
        <v>20.86</v>
      </c>
      <c r="D14" s="54">
        <v>32.43</v>
      </c>
    </row>
    <row r="15" spans="1:4" ht="15">
      <c r="A15" s="39">
        <v>2008</v>
      </c>
      <c r="B15" s="53">
        <v>100333</v>
      </c>
      <c r="C15" s="54">
        <v>20.42</v>
      </c>
      <c r="D15" s="54">
        <v>31.14</v>
      </c>
    </row>
    <row r="16" spans="1:4" ht="15">
      <c r="A16" s="39">
        <v>2009</v>
      </c>
      <c r="B16" s="53">
        <v>108739</v>
      </c>
      <c r="C16" s="54">
        <v>20.27</v>
      </c>
      <c r="D16" s="54">
        <v>31.51</v>
      </c>
    </row>
    <row r="17" spans="1:4" ht="15.75" thickBot="1">
      <c r="A17" s="60">
        <v>2010</v>
      </c>
      <c r="B17" s="55">
        <v>100354</v>
      </c>
      <c r="C17" s="56">
        <v>21.43</v>
      </c>
      <c r="D17" s="56">
        <v>33.27</v>
      </c>
    </row>
    <row r="18" spans="1:4" s="6" customFormat="1" ht="13.5" customHeight="1">
      <c r="A18" s="5" t="s">
        <v>0</v>
      </c>
      <c r="B18" s="4"/>
      <c r="C18" s="3"/>
      <c r="D18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61" customWidth="1"/>
    <col min="2" max="16384" width="9.140625" style="61" customWidth="1"/>
  </cols>
  <sheetData>
    <row r="1" spans="1:3" s="6" customFormat="1" ht="19.5" customHeight="1">
      <c r="A1" s="1" t="s">
        <v>98</v>
      </c>
      <c r="B1" s="3"/>
      <c r="C1" s="2"/>
    </row>
    <row r="2" s="20" customFormat="1" ht="6.75" customHeight="1" thickBot="1"/>
    <row r="3" spans="1:6" s="37" customFormat="1" ht="29.25" customHeight="1" thickBot="1">
      <c r="A3" s="57" t="s">
        <v>29</v>
      </c>
      <c r="B3" s="58">
        <v>2006</v>
      </c>
      <c r="C3" s="58">
        <v>2007</v>
      </c>
      <c r="D3" s="47">
        <v>2008</v>
      </c>
      <c r="E3" s="47">
        <v>2009</v>
      </c>
      <c r="F3" s="47">
        <v>2010</v>
      </c>
    </row>
    <row r="4" spans="1:6" s="20" customFormat="1" ht="15">
      <c r="A4" s="59" t="s">
        <v>30</v>
      </c>
      <c r="B4" s="52">
        <v>8.55</v>
      </c>
      <c r="C4" s="52">
        <v>8.02</v>
      </c>
      <c r="D4" s="52">
        <v>7.47</v>
      </c>
      <c r="E4" s="52">
        <v>7.28</v>
      </c>
      <c r="F4" s="52">
        <v>6.74</v>
      </c>
    </row>
    <row r="5" spans="1:6" s="20" customFormat="1" ht="15.75" thickBot="1">
      <c r="A5" s="60" t="s">
        <v>31</v>
      </c>
      <c r="B5" s="56">
        <v>10.37</v>
      </c>
      <c r="C5" s="56">
        <v>10.1</v>
      </c>
      <c r="D5" s="56">
        <v>9.95</v>
      </c>
      <c r="E5" s="56">
        <v>9.04</v>
      </c>
      <c r="F5" s="56">
        <v>7.91</v>
      </c>
    </row>
    <row r="6" spans="1:3" s="6" customFormat="1" ht="13.5" customHeight="1">
      <c r="A6" s="5" t="s">
        <v>0</v>
      </c>
      <c r="B6" s="3"/>
      <c r="C6" s="2"/>
    </row>
    <row r="8" spans="1:3" s="6" customFormat="1" ht="19.5" customHeight="1">
      <c r="A8" s="1" t="s">
        <v>99</v>
      </c>
      <c r="B8" s="3"/>
      <c r="C8" s="2"/>
    </row>
    <row r="9" s="20" customFormat="1" ht="6.75" customHeight="1" thickBot="1"/>
    <row r="10" spans="1:6" s="37" customFormat="1" ht="29.25" customHeight="1" thickBot="1">
      <c r="A10" s="57" t="s">
        <v>32</v>
      </c>
      <c r="B10" s="58">
        <v>2006</v>
      </c>
      <c r="C10" s="58">
        <v>2007</v>
      </c>
      <c r="D10" s="47">
        <v>2008</v>
      </c>
      <c r="E10" s="47">
        <v>2009</v>
      </c>
      <c r="F10" s="47">
        <v>2010</v>
      </c>
    </row>
    <row r="11" spans="1:6" s="20" customFormat="1" ht="15">
      <c r="A11" s="59" t="s">
        <v>33</v>
      </c>
      <c r="B11" s="51">
        <v>590</v>
      </c>
      <c r="C11" s="51">
        <v>777</v>
      </c>
      <c r="D11" s="51">
        <v>1233</v>
      </c>
      <c r="E11" s="51">
        <v>2000</v>
      </c>
      <c r="F11" s="51" t="s">
        <v>35</v>
      </c>
    </row>
    <row r="12" spans="1:6" s="20" customFormat="1" ht="15.75" thickBot="1">
      <c r="A12" s="60" t="s">
        <v>34</v>
      </c>
      <c r="B12" s="55">
        <v>39852</v>
      </c>
      <c r="C12" s="55">
        <v>52014</v>
      </c>
      <c r="D12" s="55">
        <v>100333</v>
      </c>
      <c r="E12" s="55">
        <v>108739</v>
      </c>
      <c r="F12" s="55">
        <v>100354</v>
      </c>
    </row>
    <row r="13" spans="1:3" s="6" customFormat="1" ht="13.5" customHeight="1">
      <c r="A13" s="5" t="s">
        <v>0</v>
      </c>
      <c r="B13" s="3"/>
      <c r="C13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20" customWidth="1"/>
    <col min="2" max="2" width="20.7109375" style="20" customWidth="1"/>
    <col min="3" max="3" width="16.00390625" style="20" customWidth="1"/>
    <col min="4" max="4" width="25.8515625" style="20" bestFit="1" customWidth="1"/>
    <col min="5" max="5" width="15.421875" style="20" bestFit="1" customWidth="1"/>
    <col min="6" max="6" width="25.57421875" style="20" bestFit="1" customWidth="1"/>
    <col min="7" max="7" width="24.57421875" style="20" bestFit="1" customWidth="1"/>
    <col min="8" max="16384" width="9.140625" style="20" customWidth="1"/>
  </cols>
  <sheetData>
    <row r="1" spans="1:4" s="6" customFormat="1" ht="19.5" customHeight="1">
      <c r="A1" s="1" t="s">
        <v>100</v>
      </c>
      <c r="B1" s="4"/>
      <c r="C1" s="3"/>
      <c r="D1" s="2"/>
    </row>
    <row r="2" ht="6.75" customHeight="1" thickBot="1"/>
    <row r="3" spans="1:7" s="38" customFormat="1" ht="13.5" customHeight="1" thickBot="1">
      <c r="A3" s="111" t="s">
        <v>25</v>
      </c>
      <c r="B3" s="110" t="s">
        <v>38</v>
      </c>
      <c r="C3" s="110"/>
      <c r="D3" s="110" t="s">
        <v>39</v>
      </c>
      <c r="E3" s="110"/>
      <c r="F3" s="110"/>
      <c r="G3" s="110"/>
    </row>
    <row r="4" spans="1:8" s="38" customFormat="1" ht="13.5" customHeight="1" thickBot="1">
      <c r="A4" s="111"/>
      <c r="B4" s="58" t="s">
        <v>36</v>
      </c>
      <c r="C4" s="58" t="s">
        <v>37</v>
      </c>
      <c r="D4" s="58" t="s">
        <v>40</v>
      </c>
      <c r="E4" s="58" t="s">
        <v>41</v>
      </c>
      <c r="F4" s="58" t="s">
        <v>42</v>
      </c>
      <c r="G4" s="58" t="s">
        <v>43</v>
      </c>
      <c r="H4" s="62"/>
    </row>
    <row r="5" spans="1:7" ht="15">
      <c r="A5" s="59">
        <v>1997</v>
      </c>
      <c r="B5" s="51">
        <v>793</v>
      </c>
      <c r="C5" s="51">
        <v>46343</v>
      </c>
      <c r="D5" s="51">
        <v>228</v>
      </c>
      <c r="E5" s="66">
        <v>0</v>
      </c>
      <c r="F5" s="63">
        <v>73</v>
      </c>
      <c r="G5" s="63">
        <v>38</v>
      </c>
    </row>
    <row r="6" spans="1:7" ht="15">
      <c r="A6" s="39">
        <v>1998</v>
      </c>
      <c r="B6" s="53">
        <v>700</v>
      </c>
      <c r="C6" s="53">
        <v>37367</v>
      </c>
      <c r="D6" s="53">
        <v>223</v>
      </c>
      <c r="E6" s="67">
        <v>0</v>
      </c>
      <c r="F6" s="64">
        <v>81</v>
      </c>
      <c r="G6" s="64">
        <v>103</v>
      </c>
    </row>
    <row r="7" spans="1:7" ht="15">
      <c r="A7" s="39">
        <v>1999</v>
      </c>
      <c r="B7" s="53">
        <v>650</v>
      </c>
      <c r="C7" s="53">
        <v>33423</v>
      </c>
      <c r="D7" s="53">
        <v>216</v>
      </c>
      <c r="E7" s="67">
        <v>0</v>
      </c>
      <c r="F7" s="64">
        <v>86</v>
      </c>
      <c r="G7" s="64">
        <v>131</v>
      </c>
    </row>
    <row r="8" spans="1:7" ht="15">
      <c r="A8" s="39">
        <v>2000</v>
      </c>
      <c r="B8" s="53">
        <v>600</v>
      </c>
      <c r="C8" s="53">
        <v>31818</v>
      </c>
      <c r="D8" s="53">
        <v>206</v>
      </c>
      <c r="E8" s="67">
        <v>0</v>
      </c>
      <c r="F8" s="64">
        <v>72</v>
      </c>
      <c r="G8" s="64">
        <v>116</v>
      </c>
    </row>
    <row r="9" spans="1:7" ht="15">
      <c r="A9" s="39">
        <v>2001</v>
      </c>
      <c r="B9" s="53">
        <v>676</v>
      </c>
      <c r="C9" s="53">
        <v>34047</v>
      </c>
      <c r="D9" s="53">
        <v>214</v>
      </c>
      <c r="E9" s="67">
        <v>0</v>
      </c>
      <c r="F9" s="64">
        <v>84</v>
      </c>
      <c r="G9" s="64">
        <v>140</v>
      </c>
    </row>
    <row r="10" spans="1:7" ht="15">
      <c r="A10" s="39">
        <v>2002</v>
      </c>
      <c r="B10" s="53">
        <v>582</v>
      </c>
      <c r="C10" s="53">
        <v>27612</v>
      </c>
      <c r="D10" s="53">
        <v>174</v>
      </c>
      <c r="E10" s="64">
        <v>64</v>
      </c>
      <c r="F10" s="64">
        <v>81</v>
      </c>
      <c r="G10" s="64">
        <v>129</v>
      </c>
    </row>
    <row r="11" spans="1:7" ht="15">
      <c r="A11" s="39">
        <v>2003</v>
      </c>
      <c r="B11" s="53">
        <v>642</v>
      </c>
      <c r="C11" s="53">
        <v>31294</v>
      </c>
      <c r="D11" s="53">
        <v>191</v>
      </c>
      <c r="E11" s="64">
        <v>83</v>
      </c>
      <c r="F11" s="64">
        <v>82</v>
      </c>
      <c r="G11" s="64">
        <v>146</v>
      </c>
    </row>
    <row r="12" spans="1:7" ht="15">
      <c r="A12" s="39">
        <v>2004</v>
      </c>
      <c r="B12" s="53">
        <v>909</v>
      </c>
      <c r="C12" s="53">
        <v>45969</v>
      </c>
      <c r="D12" s="53">
        <v>278</v>
      </c>
      <c r="E12" s="64">
        <v>118</v>
      </c>
      <c r="F12" s="64">
        <v>109</v>
      </c>
      <c r="G12" s="64">
        <v>129</v>
      </c>
    </row>
    <row r="13" spans="1:7" ht="15">
      <c r="A13" s="39">
        <v>2005</v>
      </c>
      <c r="B13" s="53">
        <v>847</v>
      </c>
      <c r="C13" s="53">
        <v>41986</v>
      </c>
      <c r="D13" s="53">
        <v>265</v>
      </c>
      <c r="E13" s="64">
        <v>111</v>
      </c>
      <c r="F13" s="64">
        <v>108</v>
      </c>
      <c r="G13" s="64">
        <v>129</v>
      </c>
    </row>
    <row r="14" spans="1:7" ht="15">
      <c r="A14" s="39">
        <v>2006</v>
      </c>
      <c r="B14" s="53">
        <v>810</v>
      </c>
      <c r="C14" s="53">
        <v>39852</v>
      </c>
      <c r="D14" s="53">
        <v>249</v>
      </c>
      <c r="E14" s="64">
        <v>105</v>
      </c>
      <c r="F14" s="64">
        <v>109</v>
      </c>
      <c r="G14" s="64">
        <v>156</v>
      </c>
    </row>
    <row r="15" spans="1:7" ht="15">
      <c r="A15" s="39">
        <v>2007</v>
      </c>
      <c r="B15" s="53">
        <v>1085</v>
      </c>
      <c r="C15" s="53">
        <v>52014</v>
      </c>
      <c r="D15" s="53">
        <v>331</v>
      </c>
      <c r="E15" s="64">
        <v>141</v>
      </c>
      <c r="F15" s="64">
        <v>130</v>
      </c>
      <c r="G15" s="64">
        <v>146</v>
      </c>
    </row>
    <row r="16" spans="1:7" ht="15">
      <c r="A16" s="39">
        <v>2008</v>
      </c>
      <c r="B16" s="53">
        <v>2049</v>
      </c>
      <c r="C16" s="53">
        <v>100333</v>
      </c>
      <c r="D16" s="53">
        <v>613</v>
      </c>
      <c r="E16" s="64">
        <v>265</v>
      </c>
      <c r="F16" s="64">
        <v>197</v>
      </c>
      <c r="G16" s="64">
        <v>189</v>
      </c>
    </row>
    <row r="17" spans="1:7" ht="15">
      <c r="A17" s="39">
        <v>2009</v>
      </c>
      <c r="B17" s="53">
        <v>2204</v>
      </c>
      <c r="C17" s="53">
        <v>108739</v>
      </c>
      <c r="D17" s="53">
        <v>695</v>
      </c>
      <c r="E17" s="64">
        <v>289</v>
      </c>
      <c r="F17" s="64">
        <v>238</v>
      </c>
      <c r="G17" s="64">
        <v>203</v>
      </c>
    </row>
    <row r="18" spans="1:7" ht="15.75" thickBot="1">
      <c r="A18" s="60">
        <v>2010</v>
      </c>
      <c r="B18" s="55">
        <v>2151</v>
      </c>
      <c r="C18" s="55">
        <v>100354</v>
      </c>
      <c r="D18" s="55">
        <v>675</v>
      </c>
      <c r="E18" s="65">
        <v>282</v>
      </c>
      <c r="F18" s="65">
        <v>231</v>
      </c>
      <c r="G18" s="65">
        <v>208</v>
      </c>
    </row>
    <row r="19" spans="1:4" s="6" customFormat="1" ht="13.5" customHeight="1">
      <c r="A19" s="5" t="s">
        <v>0</v>
      </c>
      <c r="B19" s="4"/>
      <c r="C19" s="3"/>
      <c r="D19" s="2"/>
    </row>
    <row r="22" ht="15">
      <c r="D22" s="115"/>
    </row>
    <row r="23" ht="15">
      <c r="E23" s="116"/>
    </row>
  </sheetData>
  <sheetProtection/>
  <mergeCells count="3">
    <mergeCell ref="A3:A4"/>
    <mergeCell ref="B3:C3"/>
    <mergeCell ref="D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76" customWidth="1"/>
    <col min="2" max="14" width="9.140625" style="83" customWidth="1"/>
    <col min="15" max="16384" width="9.140625" style="76" customWidth="1"/>
  </cols>
  <sheetData>
    <row r="1" spans="1:14" s="6" customFormat="1" ht="19.5" customHeight="1">
      <c r="A1" s="1" t="s">
        <v>101</v>
      </c>
      <c r="B1" s="68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s="72" customFormat="1" ht="6.75" customHeight="1" thickBo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15.75" thickBot="1">
      <c r="A3" s="74" t="s">
        <v>37</v>
      </c>
      <c r="B3" s="74" t="s">
        <v>44</v>
      </c>
      <c r="C3" s="74" t="s">
        <v>45</v>
      </c>
      <c r="D3" s="74" t="s">
        <v>46</v>
      </c>
      <c r="E3" s="74" t="s">
        <v>47</v>
      </c>
      <c r="F3" s="74" t="s">
        <v>48</v>
      </c>
      <c r="G3" s="74" t="s">
        <v>49</v>
      </c>
      <c r="H3" s="74" t="s">
        <v>50</v>
      </c>
      <c r="I3" s="74" t="s">
        <v>51</v>
      </c>
      <c r="J3" s="74" t="s">
        <v>52</v>
      </c>
      <c r="K3" s="74" t="s">
        <v>53</v>
      </c>
      <c r="L3" s="74" t="s">
        <v>54</v>
      </c>
      <c r="M3" s="74" t="s">
        <v>55</v>
      </c>
      <c r="N3" s="74" t="s">
        <v>56</v>
      </c>
      <c r="O3" s="75"/>
    </row>
    <row r="4" spans="1:15" ht="15">
      <c r="A4" s="77">
        <v>2008</v>
      </c>
      <c r="B4" s="78">
        <v>3218</v>
      </c>
      <c r="C4" s="78">
        <v>4781</v>
      </c>
      <c r="D4" s="78">
        <v>6821</v>
      </c>
      <c r="E4" s="78">
        <v>4629</v>
      </c>
      <c r="F4" s="78">
        <v>6826</v>
      </c>
      <c r="G4" s="78">
        <v>6779</v>
      </c>
      <c r="H4" s="78">
        <v>5371</v>
      </c>
      <c r="I4" s="78">
        <v>11439</v>
      </c>
      <c r="J4" s="78">
        <v>9623</v>
      </c>
      <c r="K4" s="78">
        <v>10304</v>
      </c>
      <c r="L4" s="78">
        <v>14068</v>
      </c>
      <c r="M4" s="78">
        <v>12991</v>
      </c>
      <c r="N4" s="85">
        <f>SUM(B4:M4)</f>
        <v>96850</v>
      </c>
      <c r="O4" s="18"/>
    </row>
    <row r="5" spans="1:15" ht="15">
      <c r="A5" s="79">
        <v>2009</v>
      </c>
      <c r="B5" s="80">
        <v>9916</v>
      </c>
      <c r="C5" s="80">
        <v>8646</v>
      </c>
      <c r="D5" s="80">
        <v>7755</v>
      </c>
      <c r="E5" s="80">
        <v>6146</v>
      </c>
      <c r="F5" s="80">
        <v>7299</v>
      </c>
      <c r="G5" s="80">
        <v>9042</v>
      </c>
      <c r="H5" s="80">
        <v>7655</v>
      </c>
      <c r="I5" s="80">
        <v>8439</v>
      </c>
      <c r="J5" s="80">
        <v>9153</v>
      </c>
      <c r="K5" s="80">
        <v>8195</v>
      </c>
      <c r="L5" s="80">
        <v>8540</v>
      </c>
      <c r="M5" s="80">
        <v>9492</v>
      </c>
      <c r="N5" s="86">
        <f>SUM(B5:M5)</f>
        <v>100278</v>
      </c>
      <c r="O5" s="18"/>
    </row>
    <row r="6" spans="1:15" ht="15.75" thickBot="1">
      <c r="A6" s="81">
        <v>2010</v>
      </c>
      <c r="B6" s="84">
        <v>5339</v>
      </c>
      <c r="C6" s="84">
        <v>8356</v>
      </c>
      <c r="D6" s="84">
        <v>7932</v>
      </c>
      <c r="E6" s="84">
        <v>9143</v>
      </c>
      <c r="F6" s="84">
        <v>9107</v>
      </c>
      <c r="G6" s="84">
        <v>8506</v>
      </c>
      <c r="H6" s="84">
        <v>10657</v>
      </c>
      <c r="I6" s="84">
        <v>7277</v>
      </c>
      <c r="J6" s="84">
        <v>7184</v>
      </c>
      <c r="K6" s="84">
        <v>8208</v>
      </c>
      <c r="L6" s="84">
        <v>7036</v>
      </c>
      <c r="M6" s="84">
        <v>6302</v>
      </c>
      <c r="N6" s="82">
        <f>SUM(B6:M6)</f>
        <v>95047</v>
      </c>
      <c r="O6" s="18"/>
    </row>
    <row r="7" spans="1:14" s="6" customFormat="1" ht="13.5" customHeight="1">
      <c r="A7" s="5" t="s">
        <v>57</v>
      </c>
      <c r="B7" s="68"/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ht="15">
      <c r="N8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Cas-Statistics</cp:lastModifiedBy>
  <cp:lastPrinted>2013-02-06T08:08:45Z</cp:lastPrinted>
  <dcterms:created xsi:type="dcterms:W3CDTF">2009-09-11T07:17:23Z</dcterms:created>
  <dcterms:modified xsi:type="dcterms:W3CDTF">2013-10-15T18:04:52Z</dcterms:modified>
  <cp:category/>
  <cp:version/>
  <cp:contentType/>
  <cp:contentStatus/>
</cp:coreProperties>
</file>