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4260" tabRatio="601" activeTab="0"/>
  </bookViews>
  <sheets>
    <sheet name="3." sheetId="1" r:id="rId1"/>
    <sheet name="3.1-2-3-4-5-6-7-8-9-10-11-12-13" sheetId="2" r:id="rId2"/>
  </sheets>
  <definedNames/>
  <calcPr fullCalcOnLoad="1"/>
</workbook>
</file>

<file path=xl/sharedStrings.xml><?xml version="1.0" encoding="utf-8"?>
<sst xmlns="http://schemas.openxmlformats.org/spreadsheetml/2006/main" count="338" uniqueCount="50">
  <si>
    <t>3. GREEN PROJECT AND AGRICULTURE</t>
  </si>
  <si>
    <t>Total</t>
  </si>
  <si>
    <t>Mohafazat</t>
  </si>
  <si>
    <t>Farmers</t>
  </si>
  <si>
    <t>Number of villages where work was done</t>
  </si>
  <si>
    <t>Reworked area (dounoms)</t>
  </si>
  <si>
    <t>Walls in square meters</t>
  </si>
  <si>
    <t>Irrigation Channels in meters</t>
  </si>
  <si>
    <t>Concrete Tanks (CM)</t>
  </si>
  <si>
    <t>Vine Columns</t>
  </si>
  <si>
    <t>Tank perforation (CM)</t>
  </si>
  <si>
    <t>Fruitful saplings</t>
  </si>
  <si>
    <t>Fence in meter</t>
  </si>
  <si>
    <t>Modern irrigation in dounoms</t>
  </si>
  <si>
    <t>Paid amounts in thousands LBP</t>
  </si>
  <si>
    <t>Table 3.1 - Executed and delivered works</t>
  </si>
  <si>
    <t>Nabatieh</t>
  </si>
  <si>
    <t>South Lebanon</t>
  </si>
  <si>
    <t>South Bekaa</t>
  </si>
  <si>
    <t>North Bekaa</t>
  </si>
  <si>
    <t>North Lebanon 1</t>
  </si>
  <si>
    <t>North Lebanon 2</t>
  </si>
  <si>
    <t>Mount-Lebanon 1</t>
  </si>
  <si>
    <t>Mount-Lebanon 2</t>
  </si>
  <si>
    <t>January 2013</t>
  </si>
  <si>
    <t>Source: Ministry of Agriculture - Green Project</t>
  </si>
  <si>
    <t>1 Dounam = 1000 m2</t>
  </si>
  <si>
    <t>Table 3.2 - Executed and delivered works</t>
  </si>
  <si>
    <t>Table 3.3 - Executed and delivered works</t>
  </si>
  <si>
    <t>Table 3.4 - Executed and delivered works</t>
  </si>
  <si>
    <t>Table 3.5 - Executed and delivered works</t>
  </si>
  <si>
    <t>Table 3.6 - Executed and delivered works</t>
  </si>
  <si>
    <t>Table 3.7 - Executed and delivered works</t>
  </si>
  <si>
    <t>Table 3.8 - Executed and delivered works</t>
  </si>
  <si>
    <t>Table 3.9 - Executed and delivered works</t>
  </si>
  <si>
    <t>Table 3.10 - Executed and delivered works</t>
  </si>
  <si>
    <t>Table 3.11 - Executed and delivered works</t>
  </si>
  <si>
    <t>Table 3.12 - Executed and delivered works</t>
  </si>
  <si>
    <t>Table 3.13 - Executed and delivered works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</si>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</sst>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  <numFmt numFmtId="220" formatCode="#,##0;[Red]#,##0"/>
    <numFmt numFmtId="221" formatCode="#,##0.000;[Red]#,##0.000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Fill="1" applyAlignment="1">
      <alignment vertical="center"/>
    </xf>
    <xf numFmtId="0" fontId="11" fillId="0" borderId="10" xfId="62" applyFont="1" applyFill="1" applyBorder="1" applyAlignment="1">
      <alignment horizontal="center" vertical="center" wrapText="1" readingOrder="1"/>
      <protection/>
    </xf>
    <xf numFmtId="3" fontId="9" fillId="0" borderId="11" xfId="42" applyNumberFormat="1" applyFont="1" applyFill="1" applyBorder="1" applyAlignment="1">
      <alignment vertical="center"/>
    </xf>
    <xf numFmtId="197" fontId="9" fillId="0" borderId="11" xfId="42" applyNumberFormat="1" applyFont="1" applyFill="1" applyBorder="1" applyAlignment="1">
      <alignment vertical="center"/>
    </xf>
    <xf numFmtId="191" fontId="9" fillId="0" borderId="11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197" fontId="9" fillId="0" borderId="12" xfId="42" applyNumberFormat="1" applyFont="1" applyFill="1" applyBorder="1" applyAlignment="1">
      <alignment vertical="center"/>
    </xf>
    <xf numFmtId="3" fontId="9" fillId="0" borderId="13" xfId="42" applyNumberFormat="1" applyFont="1" applyFill="1" applyBorder="1" applyAlignment="1">
      <alignment vertical="center"/>
    </xf>
    <xf numFmtId="197" fontId="9" fillId="0" borderId="13" xfId="42" applyNumberFormat="1" applyFont="1" applyFill="1" applyBorder="1" applyAlignment="1">
      <alignment vertical="center"/>
    </xf>
    <xf numFmtId="0" fontId="6" fillId="0" borderId="11" xfId="62" applyFont="1" applyFill="1" applyBorder="1" applyAlignment="1">
      <alignment horizontal="left" vertical="center" wrapText="1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0" fontId="6" fillId="0" borderId="13" xfId="62" applyFont="1" applyFill="1" applyBorder="1" applyAlignment="1">
      <alignment horizontal="left" vertical="center" wrapText="1" readingOrder="1"/>
      <protection/>
    </xf>
    <xf numFmtId="37" fontId="9" fillId="0" borderId="12" xfId="42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readingOrder="1"/>
    </xf>
    <xf numFmtId="0" fontId="10" fillId="0" borderId="10" xfId="0" applyFont="1" applyBorder="1" applyAlignment="1">
      <alignment horizontal="center" vertical="center" readingOrder="1"/>
    </xf>
    <xf numFmtId="0" fontId="10" fillId="0" borderId="15" xfId="0" applyFont="1" applyBorder="1" applyAlignment="1">
      <alignment horizontal="center" vertical="center" readingOrder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1" fillId="0" borderId="10" xfId="62" applyFont="1" applyFill="1" applyBorder="1" applyAlignment="1">
      <alignment horizontal="right" vertical="center" wrapText="1" readingOrder="1"/>
      <protection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62" applyFont="1" applyFill="1" applyBorder="1" applyAlignment="1">
      <alignment horizontal="left" vertical="center" wrapText="1" readingOrder="1"/>
      <protection/>
    </xf>
    <xf numFmtId="3" fontId="12" fillId="0" borderId="11" xfId="42" applyNumberFormat="1" applyFont="1" applyFill="1" applyBorder="1" applyAlignment="1">
      <alignment vertical="center"/>
    </xf>
    <xf numFmtId="0" fontId="11" fillId="0" borderId="12" xfId="62" applyFont="1" applyFill="1" applyBorder="1" applyAlignment="1">
      <alignment horizontal="left" vertical="center" wrapText="1" readingOrder="1"/>
      <protection/>
    </xf>
    <xf numFmtId="3" fontId="12" fillId="0" borderId="12" xfId="42" applyNumberFormat="1" applyFont="1" applyFill="1" applyBorder="1" applyAlignment="1">
      <alignment vertical="center"/>
    </xf>
    <xf numFmtId="0" fontId="11" fillId="0" borderId="13" xfId="62" applyFont="1" applyFill="1" applyBorder="1" applyAlignment="1">
      <alignment horizontal="left" vertical="center" wrapText="1" readingOrder="1"/>
      <protection/>
    </xf>
    <xf numFmtId="3" fontId="12" fillId="0" borderId="13" xfId="42" applyNumberFormat="1" applyFont="1" applyFill="1" applyBorder="1" applyAlignment="1">
      <alignment vertical="center"/>
    </xf>
    <xf numFmtId="3" fontId="12" fillId="0" borderId="10" xfId="42" applyNumberFormat="1" applyFont="1" applyFill="1" applyBorder="1" applyAlignment="1">
      <alignment vertical="center"/>
    </xf>
    <xf numFmtId="197" fontId="12" fillId="0" borderId="10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91" fontId="12" fillId="0" borderId="10" xfId="42" applyNumberFormat="1" applyFont="1" applyFill="1" applyBorder="1" applyAlignment="1">
      <alignment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14_1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sheetData>
    <row r="1" spans="1:11" ht="26.25" thickBo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5" customWidth="1"/>
    <col min="2" max="2" width="10.57421875" style="5" customWidth="1"/>
    <col min="3" max="3" width="12.140625" style="5" customWidth="1"/>
    <col min="4" max="4" width="11.421875" style="5" customWidth="1"/>
    <col min="5" max="8" width="10.57421875" style="5" customWidth="1"/>
    <col min="9" max="9" width="10.8515625" style="5" customWidth="1"/>
    <col min="10" max="10" width="9.28125" style="5" customWidth="1"/>
    <col min="11" max="11" width="9.57421875" style="5" customWidth="1"/>
    <col min="12" max="12" width="11.00390625" style="5" customWidth="1"/>
    <col min="13" max="13" width="11.28125" style="5" customWidth="1"/>
    <col min="14" max="16384" width="9.140625" style="5" customWidth="1"/>
  </cols>
  <sheetData>
    <row r="1" ht="19.5" customHeight="1">
      <c r="A1" s="1" t="s">
        <v>15</v>
      </c>
    </row>
    <row r="2" ht="6.75" customHeight="1" thickBot="1">
      <c r="A2" s="4"/>
    </row>
    <row r="3" spans="2:13" ht="13.5" customHeight="1" thickBot="1"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42.75" thickBot="1">
      <c r="A4" s="22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ht="12.75">
      <c r="A5" s="14" t="s">
        <v>16</v>
      </c>
      <c r="B5" s="7">
        <v>6</v>
      </c>
      <c r="C5" s="7">
        <v>4</v>
      </c>
      <c r="D5" s="8">
        <v>15</v>
      </c>
      <c r="E5" s="9">
        <v>300</v>
      </c>
      <c r="F5" s="7">
        <v>0</v>
      </c>
      <c r="G5" s="7">
        <v>200</v>
      </c>
      <c r="H5" s="7">
        <v>0</v>
      </c>
      <c r="I5" s="7">
        <v>0</v>
      </c>
      <c r="J5" s="7">
        <v>0</v>
      </c>
      <c r="K5" s="7">
        <v>0</v>
      </c>
      <c r="L5" s="8">
        <v>0</v>
      </c>
      <c r="M5" s="7">
        <v>33300</v>
      </c>
    </row>
    <row r="6" spans="1:13" ht="12.75">
      <c r="A6" s="15" t="s">
        <v>17</v>
      </c>
      <c r="B6" s="10">
        <v>5</v>
      </c>
      <c r="C6" s="10">
        <v>2</v>
      </c>
      <c r="D6" s="11">
        <v>18.1</v>
      </c>
      <c r="E6" s="17">
        <v>0</v>
      </c>
      <c r="F6" s="10">
        <v>0</v>
      </c>
      <c r="G6" s="10">
        <v>130</v>
      </c>
      <c r="H6" s="10">
        <v>0</v>
      </c>
      <c r="I6" s="10">
        <v>0</v>
      </c>
      <c r="J6" s="10">
        <v>0</v>
      </c>
      <c r="K6" s="10">
        <v>0</v>
      </c>
      <c r="L6" s="11">
        <v>0</v>
      </c>
      <c r="M6" s="10">
        <v>25100</v>
      </c>
    </row>
    <row r="7" spans="1:13" ht="12.75">
      <c r="A7" s="15" t="s">
        <v>18</v>
      </c>
      <c r="B7" s="10">
        <v>0</v>
      </c>
      <c r="C7" s="10">
        <v>0</v>
      </c>
      <c r="D7" s="11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v>0</v>
      </c>
      <c r="M7" s="10">
        <v>0</v>
      </c>
    </row>
    <row r="8" spans="1:13" ht="12.75">
      <c r="A8" s="15" t="s">
        <v>19</v>
      </c>
      <c r="B8" s="10">
        <v>5</v>
      </c>
      <c r="C8" s="10">
        <v>3</v>
      </c>
      <c r="D8" s="11">
        <v>29.5</v>
      </c>
      <c r="E8" s="10">
        <v>0</v>
      </c>
      <c r="F8" s="10">
        <v>0</v>
      </c>
      <c r="G8" s="10">
        <v>0</v>
      </c>
      <c r="H8" s="10">
        <v>0</v>
      </c>
      <c r="I8" s="10">
        <v>4000</v>
      </c>
      <c r="J8" s="10">
        <v>0</v>
      </c>
      <c r="K8" s="10">
        <v>0</v>
      </c>
      <c r="L8" s="11">
        <v>0</v>
      </c>
      <c r="M8" s="10">
        <v>25825</v>
      </c>
    </row>
    <row r="9" spans="1:13" ht="12.75">
      <c r="A9" s="15" t="s">
        <v>20</v>
      </c>
      <c r="B9" s="10">
        <v>0</v>
      </c>
      <c r="C9" s="10">
        <v>0</v>
      </c>
      <c r="D9" s="11">
        <v>0</v>
      </c>
      <c r="E9" s="17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>
        <v>0</v>
      </c>
      <c r="M9" s="10">
        <v>0</v>
      </c>
    </row>
    <row r="10" spans="1:13" ht="12.75">
      <c r="A10" s="15" t="s">
        <v>21</v>
      </c>
      <c r="B10" s="10">
        <v>0</v>
      </c>
      <c r="C10" s="10">
        <v>0</v>
      </c>
      <c r="D10" s="11">
        <v>0</v>
      </c>
      <c r="E10" s="17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1">
        <v>0</v>
      </c>
      <c r="M10" s="10">
        <v>0</v>
      </c>
    </row>
    <row r="11" spans="1:13" ht="12.75">
      <c r="A11" s="15" t="s">
        <v>22</v>
      </c>
      <c r="B11" s="10">
        <v>10</v>
      </c>
      <c r="C11" s="10">
        <v>7</v>
      </c>
      <c r="D11" s="11">
        <v>2.5</v>
      </c>
      <c r="E11" s="17">
        <v>432</v>
      </c>
      <c r="F11" s="10">
        <v>0</v>
      </c>
      <c r="G11" s="10">
        <v>749</v>
      </c>
      <c r="H11" s="10">
        <v>0</v>
      </c>
      <c r="I11" s="10">
        <v>0</v>
      </c>
      <c r="J11" s="10">
        <v>0</v>
      </c>
      <c r="K11" s="10">
        <v>202</v>
      </c>
      <c r="L11" s="11">
        <v>5</v>
      </c>
      <c r="M11" s="10">
        <v>80460</v>
      </c>
    </row>
    <row r="12" spans="1:13" ht="13.5" thickBot="1">
      <c r="A12" s="16" t="s">
        <v>23</v>
      </c>
      <c r="B12" s="12">
        <v>1</v>
      </c>
      <c r="C12" s="12">
        <v>1</v>
      </c>
      <c r="D12" s="13">
        <v>0</v>
      </c>
      <c r="E12" s="10">
        <v>0</v>
      </c>
      <c r="F12" s="12">
        <v>0</v>
      </c>
      <c r="G12" s="12">
        <v>130</v>
      </c>
      <c r="H12" s="12">
        <v>0</v>
      </c>
      <c r="I12" s="12">
        <v>0</v>
      </c>
      <c r="J12" s="12">
        <v>0</v>
      </c>
      <c r="K12" s="12">
        <v>0</v>
      </c>
      <c r="L12" s="13">
        <v>0</v>
      </c>
      <c r="M12" s="12">
        <v>9750</v>
      </c>
    </row>
    <row r="13" spans="1:13" s="33" customFormat="1" ht="13.5" thickBot="1">
      <c r="A13" s="6" t="s">
        <v>1</v>
      </c>
      <c r="B13" s="31">
        <f aca="true" t="shared" si="0" ref="B13:M13">SUM(B5:B12)</f>
        <v>27</v>
      </c>
      <c r="C13" s="31">
        <f t="shared" si="0"/>
        <v>17</v>
      </c>
      <c r="D13" s="32">
        <f t="shared" si="0"/>
        <v>65.1</v>
      </c>
      <c r="E13" s="34">
        <f t="shared" si="0"/>
        <v>732</v>
      </c>
      <c r="F13" s="31">
        <f t="shared" si="0"/>
        <v>0</v>
      </c>
      <c r="G13" s="31">
        <f t="shared" si="0"/>
        <v>1209</v>
      </c>
      <c r="H13" s="31">
        <f t="shared" si="0"/>
        <v>0</v>
      </c>
      <c r="I13" s="31">
        <f t="shared" si="0"/>
        <v>4000</v>
      </c>
      <c r="J13" s="31">
        <f t="shared" si="0"/>
        <v>0</v>
      </c>
      <c r="K13" s="31">
        <f t="shared" si="0"/>
        <v>202</v>
      </c>
      <c r="L13" s="32">
        <f t="shared" si="0"/>
        <v>5</v>
      </c>
      <c r="M13" s="31">
        <f t="shared" si="0"/>
        <v>174435</v>
      </c>
    </row>
    <row r="14" ht="12.75">
      <c r="A14" s="3" t="s">
        <v>26</v>
      </c>
    </row>
    <row r="15" ht="12.75">
      <c r="A15" s="2" t="s">
        <v>25</v>
      </c>
    </row>
    <row r="17" ht="19.5" customHeight="1">
      <c r="A17" s="1" t="s">
        <v>27</v>
      </c>
    </row>
    <row r="18" ht="6.75" customHeight="1" thickBot="1">
      <c r="A18" s="4"/>
    </row>
    <row r="19" spans="2:13" ht="13.5" customHeight="1" thickBot="1">
      <c r="B19" s="21" t="s">
        <v>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42.75" thickBot="1">
      <c r="A20" s="22" t="s">
        <v>2</v>
      </c>
      <c r="B20" s="23" t="s">
        <v>3</v>
      </c>
      <c r="C20" s="23" t="s">
        <v>4</v>
      </c>
      <c r="D20" s="23" t="s">
        <v>5</v>
      </c>
      <c r="E20" s="23" t="s">
        <v>6</v>
      </c>
      <c r="F20" s="24" t="s">
        <v>7</v>
      </c>
      <c r="G20" s="24" t="s">
        <v>8</v>
      </c>
      <c r="H20" s="24" t="s">
        <v>9</v>
      </c>
      <c r="I20" s="24" t="s">
        <v>10</v>
      </c>
      <c r="J20" s="24" t="s">
        <v>11</v>
      </c>
      <c r="K20" s="24" t="s">
        <v>12</v>
      </c>
      <c r="L20" s="24" t="s">
        <v>13</v>
      </c>
      <c r="M20" s="24" t="s">
        <v>14</v>
      </c>
    </row>
    <row r="21" spans="1:13" ht="12.75">
      <c r="A21" s="14" t="s">
        <v>16</v>
      </c>
      <c r="B21" s="7">
        <v>1</v>
      </c>
      <c r="C21" s="7">
        <v>1</v>
      </c>
      <c r="D21" s="8">
        <v>0</v>
      </c>
      <c r="E21" s="7">
        <v>200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>
        <v>0</v>
      </c>
      <c r="M21" s="7">
        <v>2200</v>
      </c>
    </row>
    <row r="22" spans="1:13" ht="12.75">
      <c r="A22" s="15" t="s">
        <v>17</v>
      </c>
      <c r="B22" s="10">
        <v>4</v>
      </c>
      <c r="C22" s="10">
        <v>2</v>
      </c>
      <c r="D22" s="11">
        <v>24</v>
      </c>
      <c r="E22" s="10">
        <v>0</v>
      </c>
      <c r="F22" s="10">
        <v>0</v>
      </c>
      <c r="G22" s="10">
        <v>134</v>
      </c>
      <c r="H22" s="10">
        <v>0</v>
      </c>
      <c r="I22" s="10">
        <v>0</v>
      </c>
      <c r="J22" s="10">
        <v>0</v>
      </c>
      <c r="K22" s="10">
        <v>0</v>
      </c>
      <c r="L22" s="11">
        <v>0</v>
      </c>
      <c r="M22" s="10">
        <v>34050</v>
      </c>
    </row>
    <row r="23" spans="1:13" ht="12.75">
      <c r="A23" s="15" t="s">
        <v>18</v>
      </c>
      <c r="B23" s="10">
        <v>3</v>
      </c>
      <c r="C23" s="10">
        <v>1</v>
      </c>
      <c r="D23" s="11">
        <v>0</v>
      </c>
      <c r="E23" s="10">
        <v>0</v>
      </c>
      <c r="F23" s="10">
        <v>0</v>
      </c>
      <c r="G23" s="10">
        <v>0</v>
      </c>
      <c r="H23" s="10">
        <v>1440</v>
      </c>
      <c r="I23" s="10">
        <v>0</v>
      </c>
      <c r="J23" s="10">
        <v>1440</v>
      </c>
      <c r="K23" s="10">
        <v>0</v>
      </c>
      <c r="L23" s="11">
        <v>15</v>
      </c>
      <c r="M23" s="10">
        <v>13800</v>
      </c>
    </row>
    <row r="24" spans="1:13" ht="12.75">
      <c r="A24" s="15" t="s">
        <v>19</v>
      </c>
      <c r="B24" s="10">
        <v>2</v>
      </c>
      <c r="C24" s="10">
        <v>2</v>
      </c>
      <c r="D24" s="11">
        <v>0</v>
      </c>
      <c r="E24" s="10">
        <v>0</v>
      </c>
      <c r="F24" s="10">
        <v>0</v>
      </c>
      <c r="G24" s="10">
        <v>68</v>
      </c>
      <c r="H24" s="10">
        <v>0</v>
      </c>
      <c r="I24" s="10">
        <v>0</v>
      </c>
      <c r="J24" s="10">
        <v>600</v>
      </c>
      <c r="K24" s="10">
        <v>0</v>
      </c>
      <c r="L24" s="11">
        <v>0</v>
      </c>
      <c r="M24" s="10">
        <v>7500</v>
      </c>
    </row>
    <row r="25" spans="1:13" ht="12.75">
      <c r="A25" s="15" t="s">
        <v>20</v>
      </c>
      <c r="B25" s="10">
        <v>2</v>
      </c>
      <c r="C25" s="10">
        <v>2</v>
      </c>
      <c r="D25" s="11">
        <v>6</v>
      </c>
      <c r="E25" s="10">
        <v>0</v>
      </c>
      <c r="F25" s="10">
        <v>0</v>
      </c>
      <c r="G25" s="10">
        <v>85</v>
      </c>
      <c r="H25" s="10">
        <v>0</v>
      </c>
      <c r="I25" s="10">
        <v>0</v>
      </c>
      <c r="J25" s="10">
        <v>0</v>
      </c>
      <c r="K25" s="10">
        <v>0</v>
      </c>
      <c r="L25" s="11">
        <v>0</v>
      </c>
      <c r="M25" s="10">
        <v>11500</v>
      </c>
    </row>
    <row r="26" spans="1:13" ht="12.75">
      <c r="A26" s="15" t="s">
        <v>21</v>
      </c>
      <c r="B26" s="10">
        <v>7</v>
      </c>
      <c r="C26" s="10">
        <v>3</v>
      </c>
      <c r="D26" s="11">
        <v>17.5</v>
      </c>
      <c r="E26" s="10">
        <v>2015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1">
        <v>0</v>
      </c>
      <c r="M26" s="10">
        <v>35880</v>
      </c>
    </row>
    <row r="27" spans="1:13" ht="12.75">
      <c r="A27" s="15" t="s">
        <v>22</v>
      </c>
      <c r="B27" s="10">
        <v>1</v>
      </c>
      <c r="C27" s="10">
        <v>1</v>
      </c>
      <c r="D27" s="11">
        <v>0</v>
      </c>
      <c r="E27" s="10">
        <v>0</v>
      </c>
      <c r="F27" s="10">
        <v>0</v>
      </c>
      <c r="G27" s="10">
        <v>67</v>
      </c>
      <c r="H27" s="10">
        <v>0</v>
      </c>
      <c r="I27" s="10">
        <v>0</v>
      </c>
      <c r="J27" s="10">
        <v>0</v>
      </c>
      <c r="K27" s="10">
        <v>0</v>
      </c>
      <c r="L27" s="11">
        <v>0</v>
      </c>
      <c r="M27" s="10">
        <v>5000</v>
      </c>
    </row>
    <row r="28" spans="1:13" ht="13.5" thickBot="1">
      <c r="A28" s="16" t="s">
        <v>23</v>
      </c>
      <c r="B28" s="12">
        <v>1</v>
      </c>
      <c r="C28" s="12">
        <v>1</v>
      </c>
      <c r="D28" s="13">
        <v>0</v>
      </c>
      <c r="E28" s="12">
        <v>0</v>
      </c>
      <c r="F28" s="12">
        <v>0</v>
      </c>
      <c r="G28" s="12">
        <v>128</v>
      </c>
      <c r="H28" s="12">
        <v>0</v>
      </c>
      <c r="I28" s="12">
        <v>0</v>
      </c>
      <c r="J28" s="12">
        <v>0</v>
      </c>
      <c r="K28" s="12">
        <v>0</v>
      </c>
      <c r="L28" s="13">
        <v>0</v>
      </c>
      <c r="M28" s="12">
        <v>9600</v>
      </c>
    </row>
    <row r="29" spans="1:13" s="33" customFormat="1" ht="13.5" thickBot="1">
      <c r="A29" s="6" t="s">
        <v>1</v>
      </c>
      <c r="B29" s="31">
        <f aca="true" t="shared" si="1" ref="B29:M29">SUM(B21:B28)</f>
        <v>21</v>
      </c>
      <c r="C29" s="31">
        <f t="shared" si="1"/>
        <v>13</v>
      </c>
      <c r="D29" s="32">
        <f t="shared" si="1"/>
        <v>47.5</v>
      </c>
      <c r="E29" s="31">
        <f t="shared" si="1"/>
        <v>2215</v>
      </c>
      <c r="F29" s="31">
        <f t="shared" si="1"/>
        <v>0</v>
      </c>
      <c r="G29" s="31">
        <f t="shared" si="1"/>
        <v>482</v>
      </c>
      <c r="H29" s="31">
        <f t="shared" si="1"/>
        <v>1440</v>
      </c>
      <c r="I29" s="31">
        <f t="shared" si="1"/>
        <v>0</v>
      </c>
      <c r="J29" s="31">
        <f t="shared" si="1"/>
        <v>2040</v>
      </c>
      <c r="K29" s="31">
        <f t="shared" si="1"/>
        <v>0</v>
      </c>
      <c r="L29" s="32">
        <f t="shared" si="1"/>
        <v>15</v>
      </c>
      <c r="M29" s="31">
        <f t="shared" si="1"/>
        <v>119530</v>
      </c>
    </row>
    <row r="30" ht="12.75">
      <c r="A30" s="3" t="s">
        <v>26</v>
      </c>
    </row>
    <row r="31" ht="12.75">
      <c r="A31" s="2" t="s">
        <v>25</v>
      </c>
    </row>
    <row r="33" ht="19.5" customHeight="1">
      <c r="A33" s="1" t="s">
        <v>28</v>
      </c>
    </row>
    <row r="34" ht="6.75" customHeight="1" thickBot="1">
      <c r="A34" s="4"/>
    </row>
    <row r="35" spans="2:13" ht="13.5" customHeight="1" thickBot="1">
      <c r="B35" s="21" t="s">
        <v>40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42.75" thickBot="1">
      <c r="A36" s="22" t="s">
        <v>2</v>
      </c>
      <c r="B36" s="23" t="s">
        <v>3</v>
      </c>
      <c r="C36" s="23" t="s">
        <v>4</v>
      </c>
      <c r="D36" s="23" t="s">
        <v>5</v>
      </c>
      <c r="E36" s="23" t="s">
        <v>6</v>
      </c>
      <c r="F36" s="24" t="s">
        <v>7</v>
      </c>
      <c r="G36" s="24" t="s">
        <v>8</v>
      </c>
      <c r="H36" s="24" t="s">
        <v>9</v>
      </c>
      <c r="I36" s="24" t="s">
        <v>10</v>
      </c>
      <c r="J36" s="24" t="s">
        <v>11</v>
      </c>
      <c r="K36" s="24" t="s">
        <v>12</v>
      </c>
      <c r="L36" s="24" t="s">
        <v>13</v>
      </c>
      <c r="M36" s="24" t="s">
        <v>14</v>
      </c>
    </row>
    <row r="37" spans="1:13" ht="12.75">
      <c r="A37" s="14" t="s">
        <v>16</v>
      </c>
      <c r="B37" s="7">
        <v>0</v>
      </c>
      <c r="C37" s="7">
        <v>0</v>
      </c>
      <c r="D37" s="8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8">
        <v>0</v>
      </c>
      <c r="M37" s="7">
        <v>0</v>
      </c>
    </row>
    <row r="38" spans="1:13" ht="12.75">
      <c r="A38" s="15" t="s">
        <v>17</v>
      </c>
      <c r="B38" s="10">
        <v>5</v>
      </c>
      <c r="C38" s="10">
        <v>5</v>
      </c>
      <c r="D38" s="11">
        <v>16.7</v>
      </c>
      <c r="E38" s="10">
        <v>0</v>
      </c>
      <c r="F38" s="10">
        <v>0</v>
      </c>
      <c r="G38" s="10">
        <v>60</v>
      </c>
      <c r="H38" s="10">
        <v>0</v>
      </c>
      <c r="I38" s="10">
        <v>0</v>
      </c>
      <c r="J38" s="10">
        <v>0</v>
      </c>
      <c r="K38" s="10">
        <v>600</v>
      </c>
      <c r="L38" s="11">
        <v>0</v>
      </c>
      <c r="M38" s="10">
        <v>37074</v>
      </c>
    </row>
    <row r="39" spans="1:13" ht="12.75">
      <c r="A39" s="15" t="s">
        <v>18</v>
      </c>
      <c r="B39" s="10">
        <v>2</v>
      </c>
      <c r="C39" s="10">
        <v>1</v>
      </c>
      <c r="D39" s="11">
        <v>10.8</v>
      </c>
      <c r="E39" s="10">
        <v>0</v>
      </c>
      <c r="F39" s="10">
        <v>0</v>
      </c>
      <c r="G39" s="10">
        <v>0</v>
      </c>
      <c r="H39" s="10">
        <v>860</v>
      </c>
      <c r="I39" s="10">
        <v>0</v>
      </c>
      <c r="J39" s="10">
        <v>860</v>
      </c>
      <c r="K39" s="10">
        <v>0</v>
      </c>
      <c r="L39" s="11">
        <v>0</v>
      </c>
      <c r="M39" s="10">
        <v>9690</v>
      </c>
    </row>
    <row r="40" spans="1:13" ht="12.75">
      <c r="A40" s="15" t="s">
        <v>19</v>
      </c>
      <c r="B40" s="10">
        <v>7</v>
      </c>
      <c r="C40" s="10">
        <v>4</v>
      </c>
      <c r="D40" s="11">
        <v>100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>
        <v>0</v>
      </c>
      <c r="M40" s="10">
        <v>55350</v>
      </c>
    </row>
    <row r="41" spans="1:13" ht="12.75">
      <c r="A41" s="15" t="s">
        <v>20</v>
      </c>
      <c r="B41" s="10">
        <v>1</v>
      </c>
      <c r="C41" s="10">
        <v>1</v>
      </c>
      <c r="D41" s="11">
        <v>0</v>
      </c>
      <c r="E41" s="10">
        <v>141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  <c r="M41" s="10">
        <v>1550</v>
      </c>
    </row>
    <row r="42" spans="1:13" ht="12.75">
      <c r="A42" s="15" t="s">
        <v>21</v>
      </c>
      <c r="B42" s="10">
        <v>0</v>
      </c>
      <c r="C42" s="10">
        <v>0</v>
      </c>
      <c r="D42" s="11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1">
        <v>0</v>
      </c>
      <c r="M42" s="10">
        <v>0</v>
      </c>
    </row>
    <row r="43" spans="1:13" ht="12.75">
      <c r="A43" s="15" t="s">
        <v>22</v>
      </c>
      <c r="B43" s="10">
        <v>0</v>
      </c>
      <c r="C43" s="10">
        <v>0</v>
      </c>
      <c r="D43" s="11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v>0</v>
      </c>
      <c r="M43" s="10">
        <v>0</v>
      </c>
    </row>
    <row r="44" spans="1:13" ht="13.5" thickBot="1">
      <c r="A44" s="16" t="s">
        <v>23</v>
      </c>
      <c r="B44" s="12">
        <v>6</v>
      </c>
      <c r="C44" s="12">
        <v>3</v>
      </c>
      <c r="D44" s="13">
        <v>19.2</v>
      </c>
      <c r="E44" s="12">
        <v>1600</v>
      </c>
      <c r="F44" s="12">
        <v>0</v>
      </c>
      <c r="G44" s="12">
        <v>180</v>
      </c>
      <c r="H44" s="12">
        <v>0</v>
      </c>
      <c r="I44" s="12">
        <v>0</v>
      </c>
      <c r="J44" s="12">
        <v>400</v>
      </c>
      <c r="K44" s="12">
        <v>150</v>
      </c>
      <c r="L44" s="13">
        <v>0</v>
      </c>
      <c r="M44" s="12">
        <v>44139</v>
      </c>
    </row>
    <row r="45" spans="1:13" s="33" customFormat="1" ht="13.5" thickBot="1">
      <c r="A45" s="6" t="s">
        <v>1</v>
      </c>
      <c r="B45" s="31">
        <f aca="true" t="shared" si="2" ref="B45:M45">SUM(B37:B44)</f>
        <v>21</v>
      </c>
      <c r="C45" s="31">
        <f t="shared" si="2"/>
        <v>14</v>
      </c>
      <c r="D45" s="32">
        <f t="shared" si="2"/>
        <v>146.7</v>
      </c>
      <c r="E45" s="31">
        <f t="shared" si="2"/>
        <v>1741</v>
      </c>
      <c r="F45" s="31">
        <f t="shared" si="2"/>
        <v>0</v>
      </c>
      <c r="G45" s="31">
        <f t="shared" si="2"/>
        <v>240</v>
      </c>
      <c r="H45" s="31">
        <f>SUM(H37:H44)</f>
        <v>860</v>
      </c>
      <c r="I45" s="31">
        <f>SUM(I37:I44)</f>
        <v>0</v>
      </c>
      <c r="J45" s="31">
        <f t="shared" si="2"/>
        <v>1260</v>
      </c>
      <c r="K45" s="31">
        <f t="shared" si="2"/>
        <v>750</v>
      </c>
      <c r="L45" s="32">
        <f t="shared" si="2"/>
        <v>0</v>
      </c>
      <c r="M45" s="31">
        <f t="shared" si="2"/>
        <v>147803</v>
      </c>
    </row>
    <row r="46" ht="12.75">
      <c r="A46" s="3" t="s">
        <v>26</v>
      </c>
    </row>
    <row r="47" ht="12.75">
      <c r="A47" s="2" t="s">
        <v>25</v>
      </c>
    </row>
    <row r="49" ht="19.5" customHeight="1">
      <c r="A49" s="1" t="s">
        <v>29</v>
      </c>
    </row>
    <row r="50" ht="6.75" customHeight="1" thickBot="1">
      <c r="A50" s="4"/>
    </row>
    <row r="51" spans="2:13" ht="13.5" customHeight="1" thickBot="1">
      <c r="B51" s="21" t="s">
        <v>41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42.75" thickBot="1">
      <c r="A52" s="22" t="s">
        <v>2</v>
      </c>
      <c r="B52" s="23" t="s">
        <v>3</v>
      </c>
      <c r="C52" s="23" t="s">
        <v>4</v>
      </c>
      <c r="D52" s="23" t="s">
        <v>5</v>
      </c>
      <c r="E52" s="23" t="s">
        <v>6</v>
      </c>
      <c r="F52" s="24" t="s">
        <v>7</v>
      </c>
      <c r="G52" s="24" t="s">
        <v>8</v>
      </c>
      <c r="H52" s="24" t="s">
        <v>9</v>
      </c>
      <c r="I52" s="24" t="s">
        <v>10</v>
      </c>
      <c r="J52" s="24" t="s">
        <v>11</v>
      </c>
      <c r="K52" s="24" t="s">
        <v>12</v>
      </c>
      <c r="L52" s="24" t="s">
        <v>13</v>
      </c>
      <c r="M52" s="24" t="s">
        <v>14</v>
      </c>
    </row>
    <row r="53" spans="1:13" ht="12.75">
      <c r="A53" s="14" t="s">
        <v>16</v>
      </c>
      <c r="B53" s="7">
        <v>12</v>
      </c>
      <c r="C53" s="7">
        <v>10</v>
      </c>
      <c r="D53" s="8">
        <v>27.8</v>
      </c>
      <c r="E53" s="7">
        <v>1358</v>
      </c>
      <c r="F53" s="7">
        <v>0</v>
      </c>
      <c r="G53" s="7">
        <v>234</v>
      </c>
      <c r="H53" s="7">
        <v>0</v>
      </c>
      <c r="I53" s="7">
        <v>0</v>
      </c>
      <c r="J53" s="7">
        <v>80</v>
      </c>
      <c r="K53" s="7">
        <v>943</v>
      </c>
      <c r="L53" s="8">
        <v>0</v>
      </c>
      <c r="M53" s="7">
        <v>63923</v>
      </c>
    </row>
    <row r="54" spans="1:13" ht="12.75">
      <c r="A54" s="15" t="s">
        <v>17</v>
      </c>
      <c r="B54" s="10">
        <v>3</v>
      </c>
      <c r="C54" s="10">
        <v>2</v>
      </c>
      <c r="D54" s="11">
        <v>12.4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1">
        <v>0</v>
      </c>
      <c r="M54" s="10">
        <v>8370</v>
      </c>
    </row>
    <row r="55" spans="1:13" ht="12.75">
      <c r="A55" s="15" t="s">
        <v>18</v>
      </c>
      <c r="B55" s="10">
        <v>12</v>
      </c>
      <c r="C55" s="10">
        <v>6</v>
      </c>
      <c r="D55" s="11">
        <v>7</v>
      </c>
      <c r="E55" s="10">
        <v>135</v>
      </c>
      <c r="F55" s="10">
        <v>0</v>
      </c>
      <c r="G55" s="10">
        <v>140</v>
      </c>
      <c r="H55" s="10">
        <v>1100</v>
      </c>
      <c r="I55" s="10">
        <v>0</v>
      </c>
      <c r="J55" s="10">
        <v>1564</v>
      </c>
      <c r="K55" s="10">
        <v>670</v>
      </c>
      <c r="L55" s="11">
        <v>37.4</v>
      </c>
      <c r="M55" s="10">
        <v>39035</v>
      </c>
    </row>
    <row r="56" spans="1:13" ht="12.75">
      <c r="A56" s="15" t="s">
        <v>19</v>
      </c>
      <c r="B56" s="10">
        <v>6</v>
      </c>
      <c r="C56" s="10">
        <v>5</v>
      </c>
      <c r="D56" s="11">
        <v>37</v>
      </c>
      <c r="E56" s="10">
        <v>0</v>
      </c>
      <c r="F56" s="10">
        <v>0</v>
      </c>
      <c r="G56" s="10">
        <v>320</v>
      </c>
      <c r="H56" s="10">
        <v>0</v>
      </c>
      <c r="I56" s="10">
        <v>0</v>
      </c>
      <c r="J56" s="10">
        <v>0</v>
      </c>
      <c r="K56" s="10">
        <v>0</v>
      </c>
      <c r="L56" s="11">
        <v>0</v>
      </c>
      <c r="M56" s="10">
        <v>37000</v>
      </c>
    </row>
    <row r="57" spans="1:13" ht="12.75">
      <c r="A57" s="15" t="s">
        <v>20</v>
      </c>
      <c r="B57" s="10">
        <v>7</v>
      </c>
      <c r="C57" s="10">
        <v>7</v>
      </c>
      <c r="D57" s="11">
        <v>12.8</v>
      </c>
      <c r="E57" s="10">
        <v>0</v>
      </c>
      <c r="F57" s="10">
        <v>0</v>
      </c>
      <c r="G57" s="10">
        <v>200</v>
      </c>
      <c r="H57" s="10">
        <v>0</v>
      </c>
      <c r="I57" s="10">
        <v>0</v>
      </c>
      <c r="J57" s="10">
        <v>75</v>
      </c>
      <c r="K57" s="10">
        <v>200</v>
      </c>
      <c r="L57" s="11">
        <v>1.9</v>
      </c>
      <c r="M57" s="10">
        <v>24460</v>
      </c>
    </row>
    <row r="58" spans="1:13" ht="12.75">
      <c r="A58" s="15" t="s">
        <v>21</v>
      </c>
      <c r="B58" s="10">
        <v>1</v>
      </c>
      <c r="C58" s="10">
        <v>1</v>
      </c>
      <c r="D58" s="11">
        <v>3</v>
      </c>
      <c r="E58" s="10">
        <v>0</v>
      </c>
      <c r="F58" s="10">
        <v>0</v>
      </c>
      <c r="G58" s="10">
        <v>100</v>
      </c>
      <c r="H58" s="10">
        <v>0</v>
      </c>
      <c r="I58" s="10">
        <v>0</v>
      </c>
      <c r="J58" s="10">
        <v>0</v>
      </c>
      <c r="K58" s="10">
        <v>0</v>
      </c>
      <c r="L58" s="11">
        <v>0</v>
      </c>
      <c r="M58" s="10">
        <v>9900</v>
      </c>
    </row>
    <row r="59" spans="1:13" ht="12.75">
      <c r="A59" s="15" t="s">
        <v>22</v>
      </c>
      <c r="B59" s="10">
        <v>0</v>
      </c>
      <c r="C59" s="10">
        <v>0</v>
      </c>
      <c r="D59" s="11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v>0</v>
      </c>
      <c r="M59" s="10">
        <v>0</v>
      </c>
    </row>
    <row r="60" spans="1:13" ht="13.5" thickBot="1">
      <c r="A60" s="16" t="s">
        <v>23</v>
      </c>
      <c r="B60" s="12">
        <v>2</v>
      </c>
      <c r="C60" s="12">
        <v>1</v>
      </c>
      <c r="D60" s="13">
        <v>11</v>
      </c>
      <c r="E60" s="12">
        <v>1070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3">
        <v>0</v>
      </c>
      <c r="M60" s="12">
        <v>17720</v>
      </c>
    </row>
    <row r="61" spans="1:13" s="33" customFormat="1" ht="13.5" thickBot="1">
      <c r="A61" s="6" t="s">
        <v>1</v>
      </c>
      <c r="B61" s="31">
        <f aca="true" t="shared" si="3" ref="B61:M61">SUM(B53:B60)</f>
        <v>43</v>
      </c>
      <c r="C61" s="31">
        <f t="shared" si="3"/>
        <v>32</v>
      </c>
      <c r="D61" s="32">
        <f t="shared" si="3"/>
        <v>111</v>
      </c>
      <c r="E61" s="31">
        <f t="shared" si="3"/>
        <v>2563</v>
      </c>
      <c r="F61" s="31">
        <f t="shared" si="3"/>
        <v>0</v>
      </c>
      <c r="G61" s="31">
        <f t="shared" si="3"/>
        <v>994</v>
      </c>
      <c r="H61" s="31">
        <f>SUM(H53:H60)</f>
        <v>1100</v>
      </c>
      <c r="I61" s="31">
        <f>SUM(I53:I60)</f>
        <v>0</v>
      </c>
      <c r="J61" s="31">
        <f t="shared" si="3"/>
        <v>1719</v>
      </c>
      <c r="K61" s="31">
        <f t="shared" si="3"/>
        <v>1813</v>
      </c>
      <c r="L61" s="32">
        <f t="shared" si="3"/>
        <v>39.3</v>
      </c>
      <c r="M61" s="31">
        <f t="shared" si="3"/>
        <v>200408</v>
      </c>
    </row>
    <row r="62" ht="12.75">
      <c r="A62" s="3" t="s">
        <v>26</v>
      </c>
    </row>
    <row r="63" ht="12.75">
      <c r="A63" s="2" t="s">
        <v>25</v>
      </c>
    </row>
    <row r="65" ht="19.5" customHeight="1">
      <c r="A65" s="1" t="s">
        <v>30</v>
      </c>
    </row>
    <row r="66" ht="6.75" customHeight="1" thickBot="1">
      <c r="A66" s="4"/>
    </row>
    <row r="67" spans="2:13" ht="13.5" customHeight="1" thickBot="1">
      <c r="B67" s="21" t="s">
        <v>42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</row>
    <row r="68" spans="1:13" ht="42.75" thickBot="1">
      <c r="A68" s="22" t="s">
        <v>2</v>
      </c>
      <c r="B68" s="23" t="s">
        <v>3</v>
      </c>
      <c r="C68" s="23" t="s">
        <v>4</v>
      </c>
      <c r="D68" s="23" t="s">
        <v>5</v>
      </c>
      <c r="E68" s="23" t="s">
        <v>6</v>
      </c>
      <c r="F68" s="24" t="s">
        <v>7</v>
      </c>
      <c r="G68" s="24" t="s">
        <v>8</v>
      </c>
      <c r="H68" s="24" t="s">
        <v>9</v>
      </c>
      <c r="I68" s="24" t="s">
        <v>10</v>
      </c>
      <c r="J68" s="24" t="s">
        <v>11</v>
      </c>
      <c r="K68" s="24" t="s">
        <v>12</v>
      </c>
      <c r="L68" s="24" t="s">
        <v>13</v>
      </c>
      <c r="M68" s="24" t="s">
        <v>14</v>
      </c>
    </row>
    <row r="69" spans="1:13" ht="12.75">
      <c r="A69" s="14" t="s">
        <v>16</v>
      </c>
      <c r="B69" s="7">
        <v>7</v>
      </c>
      <c r="C69" s="7">
        <v>6</v>
      </c>
      <c r="D69" s="8">
        <v>23.5</v>
      </c>
      <c r="E69" s="7">
        <v>52</v>
      </c>
      <c r="F69" s="7">
        <v>0</v>
      </c>
      <c r="G69" s="7">
        <v>150</v>
      </c>
      <c r="H69" s="7">
        <v>0</v>
      </c>
      <c r="I69" s="7">
        <v>0</v>
      </c>
      <c r="J69" s="7">
        <v>680</v>
      </c>
      <c r="K69" s="7">
        <v>0</v>
      </c>
      <c r="L69" s="8">
        <v>0</v>
      </c>
      <c r="M69" s="7">
        <v>38225</v>
      </c>
    </row>
    <row r="70" spans="1:13" ht="12.75">
      <c r="A70" s="15" t="s">
        <v>17</v>
      </c>
      <c r="B70" s="10">
        <v>5</v>
      </c>
      <c r="C70" s="10">
        <v>5</v>
      </c>
      <c r="D70" s="11">
        <v>20.5</v>
      </c>
      <c r="E70" s="10">
        <v>321</v>
      </c>
      <c r="F70" s="10">
        <v>0</v>
      </c>
      <c r="G70" s="10">
        <v>254</v>
      </c>
      <c r="H70" s="10">
        <v>0</v>
      </c>
      <c r="I70" s="10">
        <v>0</v>
      </c>
      <c r="J70" s="10">
        <v>0</v>
      </c>
      <c r="K70" s="10">
        <v>217</v>
      </c>
      <c r="L70" s="11">
        <v>0</v>
      </c>
      <c r="M70" s="10">
        <v>40857</v>
      </c>
    </row>
    <row r="71" spans="1:13" ht="12.75">
      <c r="A71" s="15" t="s">
        <v>18</v>
      </c>
      <c r="B71" s="10">
        <v>1</v>
      </c>
      <c r="C71" s="10">
        <v>1</v>
      </c>
      <c r="D71" s="11">
        <v>0</v>
      </c>
      <c r="E71" s="10">
        <v>725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1">
        <v>0</v>
      </c>
      <c r="M71" s="10">
        <v>7975</v>
      </c>
    </row>
    <row r="72" spans="1:13" ht="12.75">
      <c r="A72" s="15" t="s">
        <v>19</v>
      </c>
      <c r="B72" s="10">
        <v>8</v>
      </c>
      <c r="C72" s="10">
        <v>5</v>
      </c>
      <c r="D72" s="11">
        <v>20.4</v>
      </c>
      <c r="E72" s="10">
        <v>180</v>
      </c>
      <c r="F72" s="10">
        <v>0</v>
      </c>
      <c r="G72" s="10">
        <v>220</v>
      </c>
      <c r="H72" s="10">
        <v>0</v>
      </c>
      <c r="I72" s="10">
        <v>5000</v>
      </c>
      <c r="J72" s="10">
        <v>180</v>
      </c>
      <c r="K72" s="10">
        <v>0</v>
      </c>
      <c r="L72" s="11">
        <v>0</v>
      </c>
      <c r="M72" s="10">
        <v>39260</v>
      </c>
    </row>
    <row r="73" spans="1:13" ht="12.75">
      <c r="A73" s="15" t="s">
        <v>20</v>
      </c>
      <c r="B73" s="10">
        <v>2</v>
      </c>
      <c r="C73" s="10">
        <v>2</v>
      </c>
      <c r="D73" s="11">
        <v>0</v>
      </c>
      <c r="E73" s="10">
        <v>0</v>
      </c>
      <c r="F73" s="10">
        <v>0</v>
      </c>
      <c r="G73" s="10">
        <v>134</v>
      </c>
      <c r="H73" s="10">
        <v>0</v>
      </c>
      <c r="I73" s="10">
        <v>1500</v>
      </c>
      <c r="J73" s="10">
        <v>0</v>
      </c>
      <c r="K73" s="10">
        <v>0</v>
      </c>
      <c r="L73" s="11">
        <v>0</v>
      </c>
      <c r="M73" s="10">
        <v>13750</v>
      </c>
    </row>
    <row r="74" spans="1:13" ht="12.75">
      <c r="A74" s="15" t="s">
        <v>21</v>
      </c>
      <c r="B74" s="10">
        <v>6</v>
      </c>
      <c r="C74" s="10">
        <v>6</v>
      </c>
      <c r="D74" s="11">
        <v>18.5</v>
      </c>
      <c r="E74" s="10">
        <v>0</v>
      </c>
      <c r="F74" s="10">
        <v>0</v>
      </c>
      <c r="G74" s="10">
        <v>120</v>
      </c>
      <c r="H74" s="10">
        <v>0</v>
      </c>
      <c r="I74" s="10">
        <v>0</v>
      </c>
      <c r="J74" s="10">
        <v>260</v>
      </c>
      <c r="K74" s="10">
        <v>0</v>
      </c>
      <c r="L74" s="11">
        <v>0</v>
      </c>
      <c r="M74" s="10">
        <v>35915</v>
      </c>
    </row>
    <row r="75" spans="1:13" ht="12.75">
      <c r="A75" s="15" t="s">
        <v>22</v>
      </c>
      <c r="B75" s="10">
        <v>0</v>
      </c>
      <c r="C75" s="10">
        <v>0</v>
      </c>
      <c r="D75" s="11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1">
        <v>0</v>
      </c>
      <c r="M75" s="10">
        <v>0</v>
      </c>
    </row>
    <row r="76" spans="1:13" ht="13.5" thickBot="1">
      <c r="A76" s="16" t="s">
        <v>23</v>
      </c>
      <c r="B76" s="12">
        <v>1</v>
      </c>
      <c r="C76" s="12">
        <v>1</v>
      </c>
      <c r="D76" s="13">
        <v>4</v>
      </c>
      <c r="E76" s="12">
        <v>400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3">
        <v>0</v>
      </c>
      <c r="M76" s="12">
        <v>7600</v>
      </c>
    </row>
    <row r="77" spans="1:13" s="33" customFormat="1" ht="13.5" thickBot="1">
      <c r="A77" s="6" t="s">
        <v>1</v>
      </c>
      <c r="B77" s="31">
        <f aca="true" t="shared" si="4" ref="B77:M77">SUM(B69:B76)</f>
        <v>30</v>
      </c>
      <c r="C77" s="31">
        <f t="shared" si="4"/>
        <v>26</v>
      </c>
      <c r="D77" s="32">
        <f t="shared" si="4"/>
        <v>86.9</v>
      </c>
      <c r="E77" s="31">
        <f t="shared" si="4"/>
        <v>1678</v>
      </c>
      <c r="F77" s="31">
        <f t="shared" si="4"/>
        <v>0</v>
      </c>
      <c r="G77" s="31">
        <f t="shared" si="4"/>
        <v>878</v>
      </c>
      <c r="H77" s="31">
        <f t="shared" si="4"/>
        <v>0</v>
      </c>
      <c r="I77" s="31">
        <f t="shared" si="4"/>
        <v>6500</v>
      </c>
      <c r="J77" s="31">
        <f t="shared" si="4"/>
        <v>1120</v>
      </c>
      <c r="K77" s="31">
        <f t="shared" si="4"/>
        <v>217</v>
      </c>
      <c r="L77" s="32">
        <f t="shared" si="4"/>
        <v>0</v>
      </c>
      <c r="M77" s="31">
        <f t="shared" si="4"/>
        <v>183582</v>
      </c>
    </row>
    <row r="78" ht="12.75">
      <c r="A78" s="3" t="s">
        <v>26</v>
      </c>
    </row>
    <row r="79" ht="12.75">
      <c r="A79" s="2" t="s">
        <v>25</v>
      </c>
    </row>
    <row r="81" ht="19.5" customHeight="1">
      <c r="A81" s="1" t="s">
        <v>31</v>
      </c>
    </row>
    <row r="82" ht="6.75" customHeight="1" thickBot="1">
      <c r="A82" s="4"/>
    </row>
    <row r="83" spans="2:13" ht="13.5" customHeight="1" thickBot="1">
      <c r="B83" s="21" t="s">
        <v>43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42.75" thickBot="1">
      <c r="A84" s="22" t="s">
        <v>2</v>
      </c>
      <c r="B84" s="23" t="s">
        <v>3</v>
      </c>
      <c r="C84" s="23" t="s">
        <v>4</v>
      </c>
      <c r="D84" s="23" t="s">
        <v>5</v>
      </c>
      <c r="E84" s="23" t="s">
        <v>6</v>
      </c>
      <c r="F84" s="24" t="s">
        <v>7</v>
      </c>
      <c r="G84" s="24" t="s">
        <v>8</v>
      </c>
      <c r="H84" s="24" t="s">
        <v>9</v>
      </c>
      <c r="I84" s="24" t="s">
        <v>10</v>
      </c>
      <c r="J84" s="24" t="s">
        <v>11</v>
      </c>
      <c r="K84" s="24" t="s">
        <v>12</v>
      </c>
      <c r="L84" s="24" t="s">
        <v>13</v>
      </c>
      <c r="M84" s="24" t="s">
        <v>14</v>
      </c>
    </row>
    <row r="85" spans="1:13" ht="12.75">
      <c r="A85" s="14" t="s">
        <v>16</v>
      </c>
      <c r="B85" s="7">
        <v>14</v>
      </c>
      <c r="C85" s="7">
        <v>6</v>
      </c>
      <c r="D85" s="8">
        <v>65.2</v>
      </c>
      <c r="E85" s="7">
        <v>768</v>
      </c>
      <c r="F85" s="7">
        <v>0</v>
      </c>
      <c r="G85" s="7">
        <v>160</v>
      </c>
      <c r="H85" s="7">
        <v>0</v>
      </c>
      <c r="I85" s="7">
        <v>0</v>
      </c>
      <c r="J85" s="7">
        <v>0</v>
      </c>
      <c r="K85" s="7">
        <v>230</v>
      </c>
      <c r="L85" s="8">
        <v>0</v>
      </c>
      <c r="M85" s="7">
        <v>84115</v>
      </c>
    </row>
    <row r="86" spans="1:13" ht="12.75">
      <c r="A86" s="15" t="s">
        <v>17</v>
      </c>
      <c r="B86" s="10">
        <v>7</v>
      </c>
      <c r="C86" s="10">
        <v>5</v>
      </c>
      <c r="D86" s="11">
        <v>11.9</v>
      </c>
      <c r="E86" s="10">
        <v>625</v>
      </c>
      <c r="F86" s="10">
        <v>0</v>
      </c>
      <c r="G86" s="10">
        <v>401</v>
      </c>
      <c r="H86" s="10">
        <v>0</v>
      </c>
      <c r="I86" s="10">
        <v>0</v>
      </c>
      <c r="J86" s="10">
        <v>0</v>
      </c>
      <c r="K86" s="10">
        <v>355</v>
      </c>
      <c r="L86" s="11">
        <v>0</v>
      </c>
      <c r="M86" s="10">
        <v>47324</v>
      </c>
    </row>
    <row r="87" spans="1:13" ht="12.75">
      <c r="A87" s="15" t="s">
        <v>18</v>
      </c>
      <c r="B87" s="10">
        <v>2</v>
      </c>
      <c r="C87" s="10">
        <v>1</v>
      </c>
      <c r="D87" s="11">
        <v>17.8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1">
        <v>0</v>
      </c>
      <c r="M87" s="10">
        <v>16020</v>
      </c>
    </row>
    <row r="88" spans="1:13" ht="12.75">
      <c r="A88" s="15" t="s">
        <v>19</v>
      </c>
      <c r="B88" s="10">
        <v>7</v>
      </c>
      <c r="C88" s="10">
        <v>5</v>
      </c>
      <c r="D88" s="11">
        <v>50</v>
      </c>
      <c r="E88" s="10">
        <v>0</v>
      </c>
      <c r="F88" s="10">
        <v>0</v>
      </c>
      <c r="G88" s="10">
        <v>199</v>
      </c>
      <c r="H88" s="10">
        <v>0</v>
      </c>
      <c r="I88" s="10">
        <v>0</v>
      </c>
      <c r="J88" s="10">
        <v>180</v>
      </c>
      <c r="K88" s="10">
        <v>0</v>
      </c>
      <c r="L88" s="11">
        <v>9.5</v>
      </c>
      <c r="M88" s="10">
        <v>40470</v>
      </c>
    </row>
    <row r="89" spans="1:13" ht="12.75">
      <c r="A89" s="15" t="s">
        <v>20</v>
      </c>
      <c r="B89" s="10">
        <v>0</v>
      </c>
      <c r="C89" s="10">
        <v>0</v>
      </c>
      <c r="D89" s="11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1">
        <v>0</v>
      </c>
      <c r="M89" s="10">
        <v>0</v>
      </c>
    </row>
    <row r="90" spans="1:13" ht="12.75">
      <c r="A90" s="15" t="s">
        <v>21</v>
      </c>
      <c r="B90" s="10">
        <v>5</v>
      </c>
      <c r="C90" s="10">
        <v>3</v>
      </c>
      <c r="D90" s="11">
        <v>7.2</v>
      </c>
      <c r="E90" s="10">
        <v>1033</v>
      </c>
      <c r="F90" s="10">
        <v>0</v>
      </c>
      <c r="G90" s="10">
        <v>212</v>
      </c>
      <c r="H90" s="10">
        <v>0</v>
      </c>
      <c r="I90" s="10">
        <v>0</v>
      </c>
      <c r="J90" s="10">
        <v>144</v>
      </c>
      <c r="K90" s="10">
        <v>0</v>
      </c>
      <c r="L90" s="11">
        <v>3.2</v>
      </c>
      <c r="M90" s="10">
        <v>34769</v>
      </c>
    </row>
    <row r="91" spans="1:13" ht="12.75">
      <c r="A91" s="15" t="s">
        <v>22</v>
      </c>
      <c r="B91" s="10">
        <v>9</v>
      </c>
      <c r="C91" s="10">
        <v>7</v>
      </c>
      <c r="D91" s="11">
        <v>8</v>
      </c>
      <c r="E91" s="10">
        <v>799</v>
      </c>
      <c r="F91" s="10">
        <v>0</v>
      </c>
      <c r="G91" s="10">
        <v>638</v>
      </c>
      <c r="H91" s="10">
        <v>0</v>
      </c>
      <c r="I91" s="10">
        <v>1766</v>
      </c>
      <c r="J91" s="10">
        <v>0</v>
      </c>
      <c r="K91" s="10">
        <v>0</v>
      </c>
      <c r="L91" s="11">
        <v>2.5</v>
      </c>
      <c r="M91" s="10">
        <v>66700</v>
      </c>
    </row>
    <row r="92" spans="1:13" ht="13.5" thickBot="1">
      <c r="A92" s="16" t="s">
        <v>23</v>
      </c>
      <c r="B92" s="12">
        <v>1</v>
      </c>
      <c r="C92" s="12">
        <v>1</v>
      </c>
      <c r="D92" s="13">
        <v>4.7</v>
      </c>
      <c r="E92" s="12">
        <v>641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3">
        <v>0</v>
      </c>
      <c r="M92" s="12">
        <v>9400</v>
      </c>
    </row>
    <row r="93" spans="1:13" s="33" customFormat="1" ht="13.5" thickBot="1">
      <c r="A93" s="6" t="s">
        <v>1</v>
      </c>
      <c r="B93" s="31">
        <f aca="true" t="shared" si="5" ref="B93:M93">SUM(B85:B92)</f>
        <v>45</v>
      </c>
      <c r="C93" s="31">
        <f t="shared" si="5"/>
        <v>28</v>
      </c>
      <c r="D93" s="32">
        <f t="shared" si="5"/>
        <v>164.79999999999998</v>
      </c>
      <c r="E93" s="31">
        <f t="shared" si="5"/>
        <v>3866</v>
      </c>
      <c r="F93" s="31">
        <f t="shared" si="5"/>
        <v>0</v>
      </c>
      <c r="G93" s="31">
        <f t="shared" si="5"/>
        <v>1610</v>
      </c>
      <c r="H93" s="31">
        <f t="shared" si="5"/>
        <v>0</v>
      </c>
      <c r="I93" s="31">
        <f t="shared" si="5"/>
        <v>1766</v>
      </c>
      <c r="J93" s="31">
        <f t="shared" si="5"/>
        <v>324</v>
      </c>
      <c r="K93" s="31">
        <f t="shared" si="5"/>
        <v>585</v>
      </c>
      <c r="L93" s="32">
        <f t="shared" si="5"/>
        <v>15.2</v>
      </c>
      <c r="M93" s="31">
        <f t="shared" si="5"/>
        <v>298798</v>
      </c>
    </row>
    <row r="94" ht="12.75">
      <c r="A94" s="3" t="s">
        <v>26</v>
      </c>
    </row>
    <row r="95" ht="12.75">
      <c r="A95" s="2" t="s">
        <v>25</v>
      </c>
    </row>
    <row r="97" ht="19.5" customHeight="1">
      <c r="A97" s="1" t="s">
        <v>32</v>
      </c>
    </row>
    <row r="98" ht="6.75" customHeight="1" thickBot="1">
      <c r="A98" s="4"/>
    </row>
    <row r="99" spans="2:13" ht="13.5" thickBot="1">
      <c r="B99" s="21" t="s">
        <v>44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</row>
    <row r="100" spans="1:13" ht="42.75" thickBot="1">
      <c r="A100" s="22" t="s">
        <v>2</v>
      </c>
      <c r="B100" s="23" t="s">
        <v>3</v>
      </c>
      <c r="C100" s="23" t="s">
        <v>4</v>
      </c>
      <c r="D100" s="23" t="s">
        <v>5</v>
      </c>
      <c r="E100" s="23" t="s">
        <v>6</v>
      </c>
      <c r="F100" s="24" t="s">
        <v>7</v>
      </c>
      <c r="G100" s="24" t="s">
        <v>8</v>
      </c>
      <c r="H100" s="24" t="s">
        <v>9</v>
      </c>
      <c r="I100" s="24" t="s">
        <v>10</v>
      </c>
      <c r="J100" s="24" t="s">
        <v>11</v>
      </c>
      <c r="K100" s="24" t="s">
        <v>12</v>
      </c>
      <c r="L100" s="24" t="s">
        <v>13</v>
      </c>
      <c r="M100" s="24" t="s">
        <v>14</v>
      </c>
    </row>
    <row r="101" spans="1:13" ht="12.75">
      <c r="A101" s="14" t="s">
        <v>16</v>
      </c>
      <c r="B101" s="7">
        <v>4</v>
      </c>
      <c r="C101" s="7">
        <v>3</v>
      </c>
      <c r="D101" s="8">
        <v>10.5</v>
      </c>
      <c r="E101" s="7">
        <v>700</v>
      </c>
      <c r="F101" s="7">
        <v>0</v>
      </c>
      <c r="G101" s="7">
        <v>110</v>
      </c>
      <c r="H101" s="7">
        <v>0</v>
      </c>
      <c r="I101" s="7">
        <v>0</v>
      </c>
      <c r="J101" s="7">
        <v>0</v>
      </c>
      <c r="K101" s="7">
        <v>0</v>
      </c>
      <c r="L101" s="8">
        <v>0</v>
      </c>
      <c r="M101" s="7">
        <v>25430</v>
      </c>
    </row>
    <row r="102" spans="1:13" ht="12.75">
      <c r="A102" s="15" t="s">
        <v>17</v>
      </c>
      <c r="B102" s="10">
        <v>7</v>
      </c>
      <c r="C102" s="10">
        <v>3</v>
      </c>
      <c r="D102" s="11">
        <v>27.1</v>
      </c>
      <c r="E102" s="10">
        <v>0</v>
      </c>
      <c r="F102" s="10">
        <v>0</v>
      </c>
      <c r="G102" s="10">
        <v>160</v>
      </c>
      <c r="H102" s="10">
        <v>0</v>
      </c>
      <c r="I102" s="10">
        <v>0</v>
      </c>
      <c r="J102" s="10">
        <v>0</v>
      </c>
      <c r="K102" s="10">
        <v>0</v>
      </c>
      <c r="L102" s="11">
        <v>0</v>
      </c>
      <c r="M102" s="10">
        <v>37060</v>
      </c>
    </row>
    <row r="103" spans="1:13" ht="12.75">
      <c r="A103" s="15" t="s">
        <v>18</v>
      </c>
      <c r="B103" s="10">
        <v>3</v>
      </c>
      <c r="C103" s="10">
        <v>3</v>
      </c>
      <c r="D103" s="11">
        <v>0</v>
      </c>
      <c r="E103" s="10">
        <v>1296</v>
      </c>
      <c r="F103" s="10">
        <v>0</v>
      </c>
      <c r="G103" s="10">
        <v>0</v>
      </c>
      <c r="H103" s="10">
        <v>0</v>
      </c>
      <c r="I103" s="10">
        <v>0</v>
      </c>
      <c r="J103" s="10">
        <v>120</v>
      </c>
      <c r="K103" s="10">
        <v>200</v>
      </c>
      <c r="L103" s="11">
        <v>0</v>
      </c>
      <c r="M103" s="10">
        <v>15928</v>
      </c>
    </row>
    <row r="104" spans="1:13" ht="12.75">
      <c r="A104" s="15" t="s">
        <v>19</v>
      </c>
      <c r="B104" s="10">
        <v>9</v>
      </c>
      <c r="C104" s="10">
        <v>6</v>
      </c>
      <c r="D104" s="11">
        <v>82.8</v>
      </c>
      <c r="E104" s="10">
        <v>0</v>
      </c>
      <c r="F104" s="10">
        <v>0</v>
      </c>
      <c r="G104" s="10">
        <v>64</v>
      </c>
      <c r="H104" s="10">
        <v>0</v>
      </c>
      <c r="I104" s="10">
        <v>0</v>
      </c>
      <c r="J104" s="10">
        <v>1200</v>
      </c>
      <c r="K104" s="10">
        <v>320</v>
      </c>
      <c r="L104" s="11">
        <v>0</v>
      </c>
      <c r="M104" s="10">
        <v>46900</v>
      </c>
    </row>
    <row r="105" spans="1:13" ht="12.75">
      <c r="A105" s="15" t="s">
        <v>20</v>
      </c>
      <c r="B105" s="10">
        <v>10</v>
      </c>
      <c r="C105" s="10">
        <v>6</v>
      </c>
      <c r="D105" s="11">
        <v>0</v>
      </c>
      <c r="E105" s="10">
        <v>706</v>
      </c>
      <c r="F105" s="10">
        <v>0</v>
      </c>
      <c r="G105" s="10">
        <v>223</v>
      </c>
      <c r="H105" s="10">
        <v>0</v>
      </c>
      <c r="I105" s="10">
        <v>0</v>
      </c>
      <c r="J105" s="10">
        <v>224</v>
      </c>
      <c r="K105" s="10">
        <v>0</v>
      </c>
      <c r="L105" s="11">
        <v>2.8</v>
      </c>
      <c r="M105" s="10">
        <v>36778</v>
      </c>
    </row>
    <row r="106" spans="1:13" ht="12.75">
      <c r="A106" s="15" t="s">
        <v>21</v>
      </c>
      <c r="B106" s="10">
        <v>19</v>
      </c>
      <c r="C106" s="10">
        <v>13</v>
      </c>
      <c r="D106" s="11">
        <v>34.5</v>
      </c>
      <c r="E106" s="10">
        <v>4021</v>
      </c>
      <c r="F106" s="10">
        <v>130</v>
      </c>
      <c r="G106" s="10">
        <v>405</v>
      </c>
      <c r="H106" s="10">
        <v>0</v>
      </c>
      <c r="I106" s="10">
        <v>0</v>
      </c>
      <c r="J106" s="10">
        <v>595</v>
      </c>
      <c r="K106" s="10">
        <v>685</v>
      </c>
      <c r="L106" s="11">
        <v>0</v>
      </c>
      <c r="M106" s="10">
        <v>108809</v>
      </c>
    </row>
    <row r="107" spans="1:13" ht="12.75">
      <c r="A107" s="15" t="s">
        <v>22</v>
      </c>
      <c r="B107" s="10">
        <v>17</v>
      </c>
      <c r="C107" s="10">
        <v>8</v>
      </c>
      <c r="D107" s="11">
        <v>17.5</v>
      </c>
      <c r="E107" s="10">
        <v>2321</v>
      </c>
      <c r="F107" s="10">
        <v>0</v>
      </c>
      <c r="G107" s="10">
        <v>1133</v>
      </c>
      <c r="H107" s="10">
        <v>0</v>
      </c>
      <c r="I107" s="10">
        <v>5355</v>
      </c>
      <c r="J107" s="10">
        <v>369</v>
      </c>
      <c r="K107" s="10">
        <v>0</v>
      </c>
      <c r="L107" s="11">
        <v>12</v>
      </c>
      <c r="M107" s="10">
        <v>138894</v>
      </c>
    </row>
    <row r="108" spans="1:13" ht="13.5" thickBot="1">
      <c r="A108" s="16" t="s">
        <v>23</v>
      </c>
      <c r="B108" s="12">
        <v>10</v>
      </c>
      <c r="C108" s="12">
        <v>4</v>
      </c>
      <c r="D108" s="13">
        <v>0</v>
      </c>
      <c r="E108" s="12">
        <v>2450</v>
      </c>
      <c r="F108" s="12">
        <v>0</v>
      </c>
      <c r="G108" s="12">
        <v>160</v>
      </c>
      <c r="H108" s="12">
        <v>0</v>
      </c>
      <c r="I108" s="12">
        <v>0</v>
      </c>
      <c r="J108" s="12">
        <v>0</v>
      </c>
      <c r="K108" s="12">
        <v>0</v>
      </c>
      <c r="L108" s="13">
        <v>0</v>
      </c>
      <c r="M108" s="12">
        <v>38950</v>
      </c>
    </row>
    <row r="109" spans="1:13" s="33" customFormat="1" ht="13.5" thickBot="1">
      <c r="A109" s="6" t="s">
        <v>1</v>
      </c>
      <c r="B109" s="31">
        <f aca="true" t="shared" si="6" ref="B109:M109">SUM(B101:B108)</f>
        <v>79</v>
      </c>
      <c r="C109" s="31">
        <f t="shared" si="6"/>
        <v>46</v>
      </c>
      <c r="D109" s="32">
        <f t="shared" si="6"/>
        <v>172.4</v>
      </c>
      <c r="E109" s="31">
        <f t="shared" si="6"/>
        <v>11494</v>
      </c>
      <c r="F109" s="31">
        <f t="shared" si="6"/>
        <v>130</v>
      </c>
      <c r="G109" s="31">
        <f t="shared" si="6"/>
        <v>2255</v>
      </c>
      <c r="H109" s="31">
        <f t="shared" si="6"/>
        <v>0</v>
      </c>
      <c r="I109" s="31">
        <f t="shared" si="6"/>
        <v>5355</v>
      </c>
      <c r="J109" s="31">
        <f t="shared" si="6"/>
        <v>2508</v>
      </c>
      <c r="K109" s="31">
        <f t="shared" si="6"/>
        <v>1205</v>
      </c>
      <c r="L109" s="32">
        <f t="shared" si="6"/>
        <v>14.8</v>
      </c>
      <c r="M109" s="31">
        <f t="shared" si="6"/>
        <v>448749</v>
      </c>
    </row>
    <row r="110" ht="12.75">
      <c r="A110" s="3" t="s">
        <v>26</v>
      </c>
    </row>
    <row r="111" ht="12.75">
      <c r="A111" s="2" t="s">
        <v>25</v>
      </c>
    </row>
    <row r="113" ht="19.5" customHeight="1">
      <c r="A113" s="1" t="s">
        <v>33</v>
      </c>
    </row>
    <row r="114" ht="6.75" customHeight="1" thickBot="1">
      <c r="A114" s="4"/>
    </row>
    <row r="115" spans="2:13" ht="13.5" customHeight="1" thickBot="1">
      <c r="B115" s="21" t="s">
        <v>45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</row>
    <row r="116" spans="1:13" ht="42.75" thickBot="1">
      <c r="A116" s="22" t="s">
        <v>2</v>
      </c>
      <c r="B116" s="23" t="s">
        <v>3</v>
      </c>
      <c r="C116" s="23" t="s">
        <v>4</v>
      </c>
      <c r="D116" s="23" t="s">
        <v>5</v>
      </c>
      <c r="E116" s="23" t="s">
        <v>6</v>
      </c>
      <c r="F116" s="24" t="s">
        <v>7</v>
      </c>
      <c r="G116" s="24" t="s">
        <v>8</v>
      </c>
      <c r="H116" s="24" t="s">
        <v>9</v>
      </c>
      <c r="I116" s="24" t="s">
        <v>10</v>
      </c>
      <c r="J116" s="24" t="s">
        <v>11</v>
      </c>
      <c r="K116" s="24" t="s">
        <v>12</v>
      </c>
      <c r="L116" s="24" t="s">
        <v>13</v>
      </c>
      <c r="M116" s="24" t="s">
        <v>14</v>
      </c>
    </row>
    <row r="117" spans="1:13" ht="12.75">
      <c r="A117" s="14" t="s">
        <v>16</v>
      </c>
      <c r="B117" s="7">
        <v>7</v>
      </c>
      <c r="C117" s="7">
        <v>6</v>
      </c>
      <c r="D117" s="8">
        <v>39</v>
      </c>
      <c r="E117" s="7">
        <v>240</v>
      </c>
      <c r="F117" s="7">
        <v>0</v>
      </c>
      <c r="G117" s="7">
        <v>95</v>
      </c>
      <c r="H117" s="7">
        <v>0</v>
      </c>
      <c r="I117" s="7">
        <v>0</v>
      </c>
      <c r="J117" s="7">
        <v>0</v>
      </c>
      <c r="K117" s="7">
        <v>120</v>
      </c>
      <c r="L117" s="8">
        <v>0</v>
      </c>
      <c r="M117" s="7">
        <v>47100</v>
      </c>
    </row>
    <row r="118" spans="1:13" ht="12.75">
      <c r="A118" s="15" t="s">
        <v>17</v>
      </c>
      <c r="B118" s="10">
        <v>0</v>
      </c>
      <c r="C118" s="10">
        <v>0</v>
      </c>
      <c r="D118" s="11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1">
        <v>0</v>
      </c>
      <c r="M118" s="10">
        <v>0</v>
      </c>
    </row>
    <row r="119" spans="1:13" ht="12.75">
      <c r="A119" s="15" t="s">
        <v>18</v>
      </c>
      <c r="B119" s="10">
        <v>9</v>
      </c>
      <c r="C119" s="10">
        <v>5</v>
      </c>
      <c r="D119" s="11">
        <v>35.4</v>
      </c>
      <c r="E119" s="10">
        <v>50</v>
      </c>
      <c r="F119" s="10">
        <v>0</v>
      </c>
      <c r="G119" s="10">
        <v>100</v>
      </c>
      <c r="H119" s="10">
        <v>0</v>
      </c>
      <c r="I119" s="10">
        <v>0</v>
      </c>
      <c r="J119" s="10">
        <v>166</v>
      </c>
      <c r="K119" s="10">
        <v>100</v>
      </c>
      <c r="L119" s="11">
        <v>0</v>
      </c>
      <c r="M119" s="10">
        <v>23411</v>
      </c>
    </row>
    <row r="120" spans="1:13" ht="12.75">
      <c r="A120" s="15" t="s">
        <v>19</v>
      </c>
      <c r="B120" s="10">
        <v>4</v>
      </c>
      <c r="C120" s="10">
        <v>3</v>
      </c>
      <c r="D120" s="11">
        <v>24.3</v>
      </c>
      <c r="E120" s="10">
        <v>0</v>
      </c>
      <c r="F120" s="10">
        <v>0</v>
      </c>
      <c r="G120" s="10">
        <v>0</v>
      </c>
      <c r="H120" s="10">
        <v>0</v>
      </c>
      <c r="I120" s="10">
        <v>3000</v>
      </c>
      <c r="J120" s="10">
        <v>180</v>
      </c>
      <c r="K120" s="10">
        <v>0</v>
      </c>
      <c r="L120" s="11">
        <v>0</v>
      </c>
      <c r="M120" s="10">
        <v>18975</v>
      </c>
    </row>
    <row r="121" spans="1:13" ht="12.75">
      <c r="A121" s="15" t="s">
        <v>20</v>
      </c>
      <c r="B121" s="10">
        <v>0</v>
      </c>
      <c r="C121" s="10">
        <v>0</v>
      </c>
      <c r="D121" s="11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1">
        <v>0</v>
      </c>
      <c r="M121" s="10">
        <v>0</v>
      </c>
    </row>
    <row r="122" spans="1:13" ht="12.75">
      <c r="A122" s="15" t="s">
        <v>21</v>
      </c>
      <c r="B122" s="10">
        <v>8</v>
      </c>
      <c r="C122" s="10">
        <v>5</v>
      </c>
      <c r="D122" s="11">
        <v>22</v>
      </c>
      <c r="E122" s="10">
        <v>0</v>
      </c>
      <c r="F122" s="10">
        <v>0</v>
      </c>
      <c r="G122" s="10">
        <v>160</v>
      </c>
      <c r="H122" s="10">
        <v>0</v>
      </c>
      <c r="I122" s="10">
        <v>0</v>
      </c>
      <c r="J122" s="10">
        <v>0</v>
      </c>
      <c r="K122" s="10">
        <v>342</v>
      </c>
      <c r="L122" s="11">
        <v>6.3</v>
      </c>
      <c r="M122" s="10">
        <v>31885</v>
      </c>
    </row>
    <row r="123" spans="1:13" ht="12.75">
      <c r="A123" s="15" t="s">
        <v>22</v>
      </c>
      <c r="B123" s="10">
        <v>3</v>
      </c>
      <c r="C123" s="10">
        <v>2</v>
      </c>
      <c r="D123" s="11">
        <v>0</v>
      </c>
      <c r="E123" s="10">
        <v>0</v>
      </c>
      <c r="F123" s="10">
        <v>0</v>
      </c>
      <c r="G123" s="10">
        <v>241</v>
      </c>
      <c r="H123" s="10">
        <v>0</v>
      </c>
      <c r="I123" s="10">
        <v>0</v>
      </c>
      <c r="J123" s="10">
        <v>0</v>
      </c>
      <c r="K123" s="10">
        <v>0</v>
      </c>
      <c r="L123" s="11">
        <v>0</v>
      </c>
      <c r="M123" s="10">
        <v>18000</v>
      </c>
    </row>
    <row r="124" spans="1:13" ht="13.5" thickBot="1">
      <c r="A124" s="16" t="s">
        <v>23</v>
      </c>
      <c r="B124" s="12">
        <v>4</v>
      </c>
      <c r="C124" s="12">
        <v>4</v>
      </c>
      <c r="D124" s="13">
        <v>4</v>
      </c>
      <c r="E124" s="12">
        <v>600</v>
      </c>
      <c r="F124" s="12">
        <v>0</v>
      </c>
      <c r="G124" s="12">
        <v>320</v>
      </c>
      <c r="H124" s="12">
        <v>0</v>
      </c>
      <c r="I124" s="12">
        <v>0</v>
      </c>
      <c r="J124" s="12">
        <v>0</v>
      </c>
      <c r="K124" s="12">
        <v>234</v>
      </c>
      <c r="L124" s="13">
        <v>0</v>
      </c>
      <c r="M124" s="12">
        <v>34600</v>
      </c>
    </row>
    <row r="125" spans="1:13" s="33" customFormat="1" ht="13.5" thickBot="1">
      <c r="A125" s="6" t="s">
        <v>1</v>
      </c>
      <c r="B125" s="31">
        <f aca="true" t="shared" si="7" ref="B125:M125">SUM(B117:B124)</f>
        <v>35</v>
      </c>
      <c r="C125" s="31">
        <f t="shared" si="7"/>
        <v>25</v>
      </c>
      <c r="D125" s="32">
        <f t="shared" si="7"/>
        <v>124.7</v>
      </c>
      <c r="E125" s="31">
        <f t="shared" si="7"/>
        <v>890</v>
      </c>
      <c r="F125" s="31">
        <f t="shared" si="7"/>
        <v>0</v>
      </c>
      <c r="G125" s="31">
        <f t="shared" si="7"/>
        <v>916</v>
      </c>
      <c r="H125" s="31">
        <f t="shared" si="7"/>
        <v>0</v>
      </c>
      <c r="I125" s="31">
        <f t="shared" si="7"/>
        <v>3000</v>
      </c>
      <c r="J125" s="31">
        <f t="shared" si="7"/>
        <v>346</v>
      </c>
      <c r="K125" s="31">
        <f t="shared" si="7"/>
        <v>796</v>
      </c>
      <c r="L125" s="32">
        <f t="shared" si="7"/>
        <v>6.3</v>
      </c>
      <c r="M125" s="31">
        <f t="shared" si="7"/>
        <v>173971</v>
      </c>
    </row>
    <row r="126" ht="12.75">
      <c r="A126" s="3" t="s">
        <v>26</v>
      </c>
    </row>
    <row r="127" ht="12.75">
      <c r="A127" s="2" t="s">
        <v>25</v>
      </c>
    </row>
    <row r="129" ht="19.5" customHeight="1">
      <c r="A129" s="1" t="s">
        <v>34</v>
      </c>
    </row>
    <row r="130" ht="6.75" customHeight="1" thickBot="1">
      <c r="A130" s="4"/>
    </row>
    <row r="131" spans="2:13" ht="13.5" customHeight="1" thickBot="1">
      <c r="B131" s="21" t="s">
        <v>46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</row>
    <row r="132" spans="1:13" ht="42.75" thickBot="1">
      <c r="A132" s="22" t="s">
        <v>2</v>
      </c>
      <c r="B132" s="23" t="s">
        <v>3</v>
      </c>
      <c r="C132" s="23" t="s">
        <v>4</v>
      </c>
      <c r="D132" s="23" t="s">
        <v>5</v>
      </c>
      <c r="E132" s="23" t="s">
        <v>6</v>
      </c>
      <c r="F132" s="24" t="s">
        <v>7</v>
      </c>
      <c r="G132" s="24" t="s">
        <v>8</v>
      </c>
      <c r="H132" s="24" t="s">
        <v>9</v>
      </c>
      <c r="I132" s="24" t="s">
        <v>10</v>
      </c>
      <c r="J132" s="24" t="s">
        <v>11</v>
      </c>
      <c r="K132" s="24" t="s">
        <v>12</v>
      </c>
      <c r="L132" s="24" t="s">
        <v>13</v>
      </c>
      <c r="M132" s="24" t="s">
        <v>14</v>
      </c>
    </row>
    <row r="133" spans="1:13" ht="12.75">
      <c r="A133" s="14" t="s">
        <v>16</v>
      </c>
      <c r="B133" s="7">
        <v>1</v>
      </c>
      <c r="C133" s="7">
        <v>1</v>
      </c>
      <c r="D133" s="8">
        <v>0</v>
      </c>
      <c r="E133" s="7">
        <v>400</v>
      </c>
      <c r="F133" s="7">
        <v>0</v>
      </c>
      <c r="G133" s="7">
        <v>24</v>
      </c>
      <c r="H133" s="7">
        <v>0</v>
      </c>
      <c r="I133" s="7">
        <v>0</v>
      </c>
      <c r="J133" s="7">
        <v>0</v>
      </c>
      <c r="K133" s="7">
        <v>0</v>
      </c>
      <c r="L133" s="8">
        <v>0</v>
      </c>
      <c r="M133" s="7">
        <v>7650</v>
      </c>
    </row>
    <row r="134" spans="1:13" ht="12.75">
      <c r="A134" s="15" t="s">
        <v>17</v>
      </c>
      <c r="B134" s="10">
        <v>4</v>
      </c>
      <c r="C134" s="10">
        <v>4</v>
      </c>
      <c r="D134" s="11">
        <v>10.7</v>
      </c>
      <c r="E134" s="10">
        <v>945</v>
      </c>
      <c r="F134" s="10">
        <v>0</v>
      </c>
      <c r="G134" s="10">
        <v>70</v>
      </c>
      <c r="H134" s="10">
        <v>0</v>
      </c>
      <c r="I134" s="10">
        <v>0</v>
      </c>
      <c r="J134" s="10">
        <v>113</v>
      </c>
      <c r="K134" s="10">
        <v>0</v>
      </c>
      <c r="L134" s="11">
        <v>0</v>
      </c>
      <c r="M134" s="10">
        <v>31219</v>
      </c>
    </row>
    <row r="135" spans="1:13" ht="12.75">
      <c r="A135" s="15" t="s">
        <v>18</v>
      </c>
      <c r="B135" s="10">
        <v>14</v>
      </c>
      <c r="C135" s="10">
        <v>7</v>
      </c>
      <c r="D135" s="11">
        <v>65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124</v>
      </c>
      <c r="K135" s="10">
        <v>0</v>
      </c>
      <c r="L135" s="11">
        <v>0</v>
      </c>
      <c r="M135" s="10">
        <v>47406</v>
      </c>
    </row>
    <row r="136" spans="1:13" ht="12.75">
      <c r="A136" s="15" t="s">
        <v>19</v>
      </c>
      <c r="B136" s="10">
        <v>9</v>
      </c>
      <c r="C136" s="10">
        <v>6</v>
      </c>
      <c r="D136" s="11">
        <v>68.7</v>
      </c>
      <c r="E136" s="10">
        <v>0</v>
      </c>
      <c r="F136" s="10">
        <v>0</v>
      </c>
      <c r="G136" s="10">
        <v>100</v>
      </c>
      <c r="H136" s="10">
        <v>0</v>
      </c>
      <c r="I136" s="10">
        <v>0</v>
      </c>
      <c r="J136" s="10">
        <v>0</v>
      </c>
      <c r="K136" s="10">
        <v>0</v>
      </c>
      <c r="L136" s="11">
        <v>0</v>
      </c>
      <c r="M136" s="10">
        <v>34965</v>
      </c>
    </row>
    <row r="137" spans="1:13" ht="12.75">
      <c r="A137" s="15" t="s">
        <v>20</v>
      </c>
      <c r="B137" s="10">
        <v>14</v>
      </c>
      <c r="C137" s="10">
        <v>3</v>
      </c>
      <c r="D137" s="11">
        <v>32</v>
      </c>
      <c r="E137" s="10">
        <v>0</v>
      </c>
      <c r="F137" s="10">
        <v>0</v>
      </c>
      <c r="G137" s="10">
        <v>180</v>
      </c>
      <c r="H137" s="10">
        <v>0</v>
      </c>
      <c r="I137" s="10">
        <v>0</v>
      </c>
      <c r="J137" s="10">
        <v>0</v>
      </c>
      <c r="K137" s="10">
        <v>0</v>
      </c>
      <c r="L137" s="11">
        <v>30</v>
      </c>
      <c r="M137" s="10">
        <v>39825</v>
      </c>
    </row>
    <row r="138" spans="1:13" ht="12.75">
      <c r="A138" s="15" t="s">
        <v>21</v>
      </c>
      <c r="B138" s="10">
        <v>7</v>
      </c>
      <c r="C138" s="10">
        <v>4</v>
      </c>
      <c r="D138" s="11">
        <v>7</v>
      </c>
      <c r="E138" s="10">
        <v>0</v>
      </c>
      <c r="F138" s="10">
        <v>0</v>
      </c>
      <c r="G138" s="10">
        <v>300</v>
      </c>
      <c r="H138" s="10">
        <v>0</v>
      </c>
      <c r="I138" s="10">
        <v>0</v>
      </c>
      <c r="J138" s="10">
        <v>0</v>
      </c>
      <c r="K138" s="10">
        <v>1000</v>
      </c>
      <c r="L138" s="11">
        <v>19</v>
      </c>
      <c r="M138" s="10">
        <v>36598</v>
      </c>
    </row>
    <row r="139" spans="1:13" ht="12.75">
      <c r="A139" s="15" t="s">
        <v>22</v>
      </c>
      <c r="B139" s="10">
        <v>1</v>
      </c>
      <c r="C139" s="10">
        <v>1</v>
      </c>
      <c r="D139" s="11">
        <v>0</v>
      </c>
      <c r="E139" s="10">
        <v>0</v>
      </c>
      <c r="F139" s="10">
        <v>0</v>
      </c>
      <c r="G139" s="10">
        <v>68</v>
      </c>
      <c r="H139" s="10">
        <v>0</v>
      </c>
      <c r="I139" s="10">
        <v>0</v>
      </c>
      <c r="J139" s="10">
        <v>0</v>
      </c>
      <c r="K139" s="10">
        <v>0</v>
      </c>
      <c r="L139" s="11">
        <v>0</v>
      </c>
      <c r="M139" s="10">
        <v>5100</v>
      </c>
    </row>
    <row r="140" spans="1:13" ht="13.5" thickBot="1">
      <c r="A140" s="16" t="s">
        <v>23</v>
      </c>
      <c r="B140" s="12">
        <v>2</v>
      </c>
      <c r="C140" s="12">
        <v>1</v>
      </c>
      <c r="D140" s="13">
        <v>9.8</v>
      </c>
      <c r="E140" s="12">
        <v>0</v>
      </c>
      <c r="F140" s="12">
        <v>0</v>
      </c>
      <c r="G140" s="12">
        <v>0</v>
      </c>
      <c r="H140" s="12">
        <v>0</v>
      </c>
      <c r="I140" s="12">
        <v>5280</v>
      </c>
      <c r="J140" s="12">
        <v>0</v>
      </c>
      <c r="K140" s="12">
        <v>0</v>
      </c>
      <c r="L140" s="13">
        <v>0</v>
      </c>
      <c r="M140" s="12">
        <v>18100</v>
      </c>
    </row>
    <row r="141" spans="1:13" s="33" customFormat="1" ht="13.5" thickBot="1">
      <c r="A141" s="6" t="s">
        <v>1</v>
      </c>
      <c r="B141" s="31">
        <f aca="true" t="shared" si="8" ref="B141:M141">SUM(B133:B140)</f>
        <v>52</v>
      </c>
      <c r="C141" s="31">
        <f t="shared" si="8"/>
        <v>27</v>
      </c>
      <c r="D141" s="32">
        <f t="shared" si="8"/>
        <v>193.20000000000002</v>
      </c>
      <c r="E141" s="31">
        <f t="shared" si="8"/>
        <v>1345</v>
      </c>
      <c r="F141" s="31">
        <f t="shared" si="8"/>
        <v>0</v>
      </c>
      <c r="G141" s="31">
        <f t="shared" si="8"/>
        <v>742</v>
      </c>
      <c r="H141" s="31">
        <f t="shared" si="8"/>
        <v>0</v>
      </c>
      <c r="I141" s="31">
        <f t="shared" si="8"/>
        <v>5280</v>
      </c>
      <c r="J141" s="31">
        <f t="shared" si="8"/>
        <v>237</v>
      </c>
      <c r="K141" s="31">
        <f t="shared" si="8"/>
        <v>1000</v>
      </c>
      <c r="L141" s="32">
        <f t="shared" si="8"/>
        <v>49</v>
      </c>
      <c r="M141" s="31">
        <f t="shared" si="8"/>
        <v>220863</v>
      </c>
    </row>
    <row r="142" ht="12.75">
      <c r="A142" s="3" t="s">
        <v>26</v>
      </c>
    </row>
    <row r="143" ht="12.75">
      <c r="A143" s="2" t="s">
        <v>25</v>
      </c>
    </row>
    <row r="145" ht="19.5" customHeight="1">
      <c r="A145" s="1" t="s">
        <v>35</v>
      </c>
    </row>
    <row r="146" ht="6.75" customHeight="1" thickBot="1">
      <c r="A146" s="4"/>
    </row>
    <row r="147" spans="2:13" ht="13.5" thickBot="1">
      <c r="B147" s="21" t="s">
        <v>47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1:13" ht="42.75" thickBot="1">
      <c r="A148" s="22" t="s">
        <v>2</v>
      </c>
      <c r="B148" s="23" t="s">
        <v>3</v>
      </c>
      <c r="C148" s="23" t="s">
        <v>4</v>
      </c>
      <c r="D148" s="23" t="s">
        <v>5</v>
      </c>
      <c r="E148" s="23" t="s">
        <v>6</v>
      </c>
      <c r="F148" s="24" t="s">
        <v>7</v>
      </c>
      <c r="G148" s="24" t="s">
        <v>8</v>
      </c>
      <c r="H148" s="24" t="s">
        <v>9</v>
      </c>
      <c r="I148" s="24" t="s">
        <v>10</v>
      </c>
      <c r="J148" s="24" t="s">
        <v>11</v>
      </c>
      <c r="K148" s="24" t="s">
        <v>12</v>
      </c>
      <c r="L148" s="24" t="s">
        <v>13</v>
      </c>
      <c r="M148" s="24" t="s">
        <v>14</v>
      </c>
    </row>
    <row r="149" spans="1:13" ht="12.75">
      <c r="A149" s="14" t="s">
        <v>16</v>
      </c>
      <c r="B149" s="7">
        <v>4</v>
      </c>
      <c r="C149" s="7">
        <v>1</v>
      </c>
      <c r="D149" s="8">
        <v>0</v>
      </c>
      <c r="E149" s="7">
        <v>1000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8">
        <v>0</v>
      </c>
      <c r="M149" s="7">
        <v>11000</v>
      </c>
    </row>
    <row r="150" spans="1:13" ht="12.75">
      <c r="A150" s="15" t="s">
        <v>17</v>
      </c>
      <c r="B150" s="10">
        <v>1</v>
      </c>
      <c r="C150" s="10">
        <v>1</v>
      </c>
      <c r="D150" s="11">
        <v>0</v>
      </c>
      <c r="E150" s="10">
        <v>0</v>
      </c>
      <c r="F150" s="10">
        <v>0</v>
      </c>
      <c r="G150" s="10">
        <v>48</v>
      </c>
      <c r="H150" s="10">
        <v>0</v>
      </c>
      <c r="I150" s="10">
        <v>0</v>
      </c>
      <c r="J150" s="10">
        <v>0</v>
      </c>
      <c r="K150" s="10">
        <v>0</v>
      </c>
      <c r="L150" s="11">
        <v>0</v>
      </c>
      <c r="M150" s="10">
        <v>3600</v>
      </c>
    </row>
    <row r="151" spans="1:13" ht="12.75">
      <c r="A151" s="15" t="s">
        <v>18</v>
      </c>
      <c r="B151" s="10">
        <v>19</v>
      </c>
      <c r="C151" s="10">
        <v>9</v>
      </c>
      <c r="D151" s="11">
        <v>146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1">
        <v>10</v>
      </c>
      <c r="M151" s="10">
        <v>67070</v>
      </c>
    </row>
    <row r="152" spans="1:13" ht="12.75">
      <c r="A152" s="15" t="s">
        <v>19</v>
      </c>
      <c r="B152" s="10">
        <v>14</v>
      </c>
      <c r="C152" s="10">
        <v>9</v>
      </c>
      <c r="D152" s="11">
        <v>100.5</v>
      </c>
      <c r="E152" s="10">
        <v>150</v>
      </c>
      <c r="F152" s="10">
        <v>0</v>
      </c>
      <c r="G152" s="10">
        <v>317</v>
      </c>
      <c r="H152" s="10">
        <v>0</v>
      </c>
      <c r="I152" s="10">
        <v>7000</v>
      </c>
      <c r="J152" s="10">
        <v>0</v>
      </c>
      <c r="K152" s="10">
        <v>240</v>
      </c>
      <c r="L152" s="11">
        <v>0</v>
      </c>
      <c r="M152" s="10">
        <v>95725</v>
      </c>
    </row>
    <row r="153" spans="1:13" ht="12.75">
      <c r="A153" s="15" t="s">
        <v>20</v>
      </c>
      <c r="B153" s="10">
        <v>20</v>
      </c>
      <c r="C153" s="10">
        <v>7</v>
      </c>
      <c r="D153" s="11">
        <v>96.9</v>
      </c>
      <c r="E153" s="10">
        <v>0</v>
      </c>
      <c r="F153" s="10">
        <v>0</v>
      </c>
      <c r="G153" s="10">
        <v>220</v>
      </c>
      <c r="H153" s="10">
        <v>0</v>
      </c>
      <c r="I153" s="10">
        <v>7620</v>
      </c>
      <c r="J153" s="10">
        <v>510</v>
      </c>
      <c r="K153" s="10">
        <v>180</v>
      </c>
      <c r="L153" s="11">
        <v>0</v>
      </c>
      <c r="M153" s="10">
        <v>94645</v>
      </c>
    </row>
    <row r="154" spans="1:13" ht="12.75">
      <c r="A154" s="15" t="s">
        <v>21</v>
      </c>
      <c r="B154" s="10">
        <v>8</v>
      </c>
      <c r="C154" s="10">
        <v>6</v>
      </c>
      <c r="D154" s="11">
        <v>32.5</v>
      </c>
      <c r="E154" s="10">
        <v>200</v>
      </c>
      <c r="F154" s="10">
        <v>0</v>
      </c>
      <c r="G154" s="10">
        <v>0</v>
      </c>
      <c r="H154" s="10">
        <v>700</v>
      </c>
      <c r="I154" s="10">
        <v>0</v>
      </c>
      <c r="J154" s="10">
        <v>1946</v>
      </c>
      <c r="K154" s="10">
        <v>400</v>
      </c>
      <c r="L154" s="11">
        <v>18.7</v>
      </c>
      <c r="M154" s="10">
        <v>40834</v>
      </c>
    </row>
    <row r="155" spans="1:13" ht="12.75">
      <c r="A155" s="15" t="s">
        <v>22</v>
      </c>
      <c r="B155" s="10">
        <v>14</v>
      </c>
      <c r="C155" s="10">
        <v>11</v>
      </c>
      <c r="D155" s="11">
        <v>17.5</v>
      </c>
      <c r="E155" s="10">
        <v>2095</v>
      </c>
      <c r="F155" s="10">
        <v>0</v>
      </c>
      <c r="G155" s="10">
        <v>613</v>
      </c>
      <c r="H155" s="10">
        <v>0</v>
      </c>
      <c r="I155" s="10">
        <v>8000</v>
      </c>
      <c r="J155" s="10">
        <v>340</v>
      </c>
      <c r="K155" s="10">
        <v>0</v>
      </c>
      <c r="L155" s="11">
        <v>6</v>
      </c>
      <c r="M155" s="10">
        <v>101715</v>
      </c>
    </row>
    <row r="156" spans="1:13" ht="13.5" thickBot="1">
      <c r="A156" s="16" t="s">
        <v>23</v>
      </c>
      <c r="B156" s="12">
        <v>16</v>
      </c>
      <c r="C156" s="12">
        <v>8</v>
      </c>
      <c r="D156" s="13">
        <v>93.5</v>
      </c>
      <c r="E156" s="12">
        <v>475</v>
      </c>
      <c r="F156" s="12">
        <v>0</v>
      </c>
      <c r="G156" s="12">
        <v>245</v>
      </c>
      <c r="H156" s="12">
        <v>0</v>
      </c>
      <c r="I156" s="12">
        <v>8000</v>
      </c>
      <c r="J156" s="12">
        <v>0</v>
      </c>
      <c r="K156" s="12">
        <v>300</v>
      </c>
      <c r="L156" s="13">
        <v>5</v>
      </c>
      <c r="M156" s="12">
        <v>80890</v>
      </c>
    </row>
    <row r="157" spans="1:13" s="33" customFormat="1" ht="13.5" thickBot="1">
      <c r="A157" s="6" t="s">
        <v>1</v>
      </c>
      <c r="B157" s="31">
        <f aca="true" t="shared" si="9" ref="B157:M157">SUM(B149:B156)</f>
        <v>96</v>
      </c>
      <c r="C157" s="31">
        <f t="shared" si="9"/>
        <v>52</v>
      </c>
      <c r="D157" s="32">
        <f t="shared" si="9"/>
        <v>486.9</v>
      </c>
      <c r="E157" s="31">
        <f t="shared" si="9"/>
        <v>3920</v>
      </c>
      <c r="F157" s="31">
        <f t="shared" si="9"/>
        <v>0</v>
      </c>
      <c r="G157" s="31">
        <f t="shared" si="9"/>
        <v>1443</v>
      </c>
      <c r="H157" s="31">
        <f t="shared" si="9"/>
        <v>700</v>
      </c>
      <c r="I157" s="31">
        <f t="shared" si="9"/>
        <v>30620</v>
      </c>
      <c r="J157" s="31">
        <f t="shared" si="9"/>
        <v>2796</v>
      </c>
      <c r="K157" s="31">
        <f t="shared" si="9"/>
        <v>1120</v>
      </c>
      <c r="L157" s="32">
        <f t="shared" si="9"/>
        <v>39.7</v>
      </c>
      <c r="M157" s="31">
        <f t="shared" si="9"/>
        <v>495479</v>
      </c>
    </row>
    <row r="158" ht="12.75">
      <c r="A158" s="3" t="s">
        <v>26</v>
      </c>
    </row>
    <row r="159" ht="12.75">
      <c r="A159" s="2" t="s">
        <v>25</v>
      </c>
    </row>
    <row r="161" ht="19.5" customHeight="1">
      <c r="A161" s="1" t="s">
        <v>36</v>
      </c>
    </row>
    <row r="162" ht="6.75" customHeight="1" thickBot="1">
      <c r="A162" s="4"/>
    </row>
    <row r="163" spans="2:13" ht="13.5" thickBot="1">
      <c r="B163" s="21" t="s">
        <v>48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42.75" thickBot="1">
      <c r="A164" s="22" t="s">
        <v>2</v>
      </c>
      <c r="B164" s="23" t="s">
        <v>3</v>
      </c>
      <c r="C164" s="23" t="s">
        <v>4</v>
      </c>
      <c r="D164" s="23" t="s">
        <v>5</v>
      </c>
      <c r="E164" s="23" t="s">
        <v>6</v>
      </c>
      <c r="F164" s="24" t="s">
        <v>7</v>
      </c>
      <c r="G164" s="24" t="s">
        <v>8</v>
      </c>
      <c r="H164" s="24" t="s">
        <v>9</v>
      </c>
      <c r="I164" s="24" t="s">
        <v>10</v>
      </c>
      <c r="J164" s="24" t="s">
        <v>11</v>
      </c>
      <c r="K164" s="24" t="s">
        <v>12</v>
      </c>
      <c r="L164" s="24" t="s">
        <v>13</v>
      </c>
      <c r="M164" s="24" t="s">
        <v>14</v>
      </c>
    </row>
    <row r="165" spans="1:13" ht="12.75">
      <c r="A165" s="14" t="s">
        <v>16</v>
      </c>
      <c r="B165" s="7">
        <v>3</v>
      </c>
      <c r="C165" s="7">
        <v>3</v>
      </c>
      <c r="D165" s="8">
        <v>19</v>
      </c>
      <c r="E165" s="7">
        <v>257</v>
      </c>
      <c r="F165" s="7">
        <v>0</v>
      </c>
      <c r="G165" s="7">
        <v>70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25245</v>
      </c>
    </row>
    <row r="166" spans="1:13" ht="12.75">
      <c r="A166" s="15" t="s">
        <v>17</v>
      </c>
      <c r="B166" s="10">
        <v>11</v>
      </c>
      <c r="C166" s="10">
        <v>10</v>
      </c>
      <c r="D166" s="11">
        <v>48.8</v>
      </c>
      <c r="E166" s="10">
        <v>1148</v>
      </c>
      <c r="F166" s="10">
        <v>0</v>
      </c>
      <c r="G166" s="10">
        <v>360</v>
      </c>
      <c r="H166" s="10">
        <v>0</v>
      </c>
      <c r="I166" s="10">
        <v>0</v>
      </c>
      <c r="J166" s="10">
        <v>0</v>
      </c>
      <c r="K166" s="10">
        <v>450</v>
      </c>
      <c r="L166" s="10">
        <v>0</v>
      </c>
      <c r="M166" s="10">
        <v>84390</v>
      </c>
    </row>
    <row r="167" spans="1:13" ht="12.75">
      <c r="A167" s="15" t="s">
        <v>18</v>
      </c>
      <c r="B167" s="10">
        <v>19</v>
      </c>
      <c r="C167" s="10">
        <v>9</v>
      </c>
      <c r="D167" s="11">
        <v>111.7</v>
      </c>
      <c r="E167" s="10">
        <v>0</v>
      </c>
      <c r="F167" s="10">
        <v>0</v>
      </c>
      <c r="G167" s="10">
        <v>144</v>
      </c>
      <c r="H167" s="10">
        <v>0</v>
      </c>
      <c r="I167" s="10">
        <v>0</v>
      </c>
      <c r="J167" s="10">
        <v>1246</v>
      </c>
      <c r="K167" s="10">
        <v>872</v>
      </c>
      <c r="L167" s="10">
        <v>28.5</v>
      </c>
      <c r="M167" s="10">
        <v>104807</v>
      </c>
    </row>
    <row r="168" spans="1:13" ht="12.75">
      <c r="A168" s="15" t="s">
        <v>19</v>
      </c>
      <c r="B168" s="10">
        <v>28</v>
      </c>
      <c r="C168" s="10">
        <v>19</v>
      </c>
      <c r="D168" s="11">
        <v>185</v>
      </c>
      <c r="E168" s="10">
        <v>0</v>
      </c>
      <c r="F168" s="10">
        <v>0</v>
      </c>
      <c r="G168" s="10">
        <v>502</v>
      </c>
      <c r="H168" s="10">
        <v>2100</v>
      </c>
      <c r="I168" s="10">
        <v>19700</v>
      </c>
      <c r="J168" s="10">
        <v>2100</v>
      </c>
      <c r="K168" s="10">
        <v>700</v>
      </c>
      <c r="L168" s="10">
        <v>0</v>
      </c>
      <c r="M168" s="10">
        <v>205450</v>
      </c>
    </row>
    <row r="169" spans="1:13" ht="12.75">
      <c r="A169" s="15" t="s">
        <v>20</v>
      </c>
      <c r="B169" s="10">
        <v>13</v>
      </c>
      <c r="C169" s="10">
        <v>9</v>
      </c>
      <c r="D169" s="11">
        <v>66</v>
      </c>
      <c r="E169" s="10">
        <v>105</v>
      </c>
      <c r="F169" s="10">
        <v>0</v>
      </c>
      <c r="G169" s="10">
        <v>300</v>
      </c>
      <c r="H169" s="10">
        <v>0</v>
      </c>
      <c r="I169" s="10">
        <v>6000</v>
      </c>
      <c r="J169" s="10">
        <v>175</v>
      </c>
      <c r="K169" s="10">
        <v>0</v>
      </c>
      <c r="L169" s="10">
        <v>0</v>
      </c>
      <c r="M169" s="10">
        <v>81615</v>
      </c>
    </row>
    <row r="170" spans="1:13" ht="12.75">
      <c r="A170" s="15" t="s">
        <v>21</v>
      </c>
      <c r="B170" s="10">
        <v>22</v>
      </c>
      <c r="C170" s="10">
        <v>13</v>
      </c>
      <c r="D170" s="11">
        <v>56</v>
      </c>
      <c r="E170" s="10">
        <v>1568</v>
      </c>
      <c r="F170" s="10">
        <v>0</v>
      </c>
      <c r="G170" s="10">
        <v>170</v>
      </c>
      <c r="H170" s="10">
        <v>0</v>
      </c>
      <c r="I170" s="10">
        <v>3941</v>
      </c>
      <c r="J170" s="10">
        <v>1080</v>
      </c>
      <c r="K170" s="10">
        <v>697</v>
      </c>
      <c r="L170" s="10">
        <v>23.5</v>
      </c>
      <c r="M170" s="10">
        <v>102981</v>
      </c>
    </row>
    <row r="171" spans="1:13" ht="12.75">
      <c r="A171" s="15" t="s">
        <v>22</v>
      </c>
      <c r="B171" s="10">
        <v>0</v>
      </c>
      <c r="C171" s="10">
        <v>0</v>
      </c>
      <c r="D171" s="11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</row>
    <row r="172" spans="1:13" ht="13.5" thickBot="1">
      <c r="A172" s="16" t="s">
        <v>23</v>
      </c>
      <c r="B172" s="12">
        <v>18</v>
      </c>
      <c r="C172" s="12">
        <v>8</v>
      </c>
      <c r="D172" s="13">
        <v>17.5</v>
      </c>
      <c r="E172" s="12">
        <v>3340</v>
      </c>
      <c r="F172" s="12">
        <v>0</v>
      </c>
      <c r="G172" s="12">
        <v>505</v>
      </c>
      <c r="H172" s="12">
        <v>0</v>
      </c>
      <c r="I172" s="12">
        <v>5183</v>
      </c>
      <c r="J172" s="12">
        <v>0</v>
      </c>
      <c r="K172" s="12">
        <v>700</v>
      </c>
      <c r="L172" s="12">
        <v>0</v>
      </c>
      <c r="M172" s="12">
        <v>101189</v>
      </c>
    </row>
    <row r="173" spans="1:13" s="33" customFormat="1" ht="13.5" thickBot="1">
      <c r="A173" s="6" t="s">
        <v>1</v>
      </c>
      <c r="B173" s="31">
        <f aca="true" t="shared" si="10" ref="B173:M173">SUM(B165:B172)</f>
        <v>114</v>
      </c>
      <c r="C173" s="31">
        <f t="shared" si="10"/>
        <v>71</v>
      </c>
      <c r="D173" s="32">
        <f t="shared" si="10"/>
        <v>504</v>
      </c>
      <c r="E173" s="31">
        <f t="shared" si="10"/>
        <v>6418</v>
      </c>
      <c r="F173" s="31">
        <f t="shared" si="10"/>
        <v>0</v>
      </c>
      <c r="G173" s="31">
        <f t="shared" si="10"/>
        <v>2051</v>
      </c>
      <c r="H173" s="31">
        <f t="shared" si="10"/>
        <v>2100</v>
      </c>
      <c r="I173" s="31">
        <f t="shared" si="10"/>
        <v>34824</v>
      </c>
      <c r="J173" s="31">
        <f t="shared" si="10"/>
        <v>4601</v>
      </c>
      <c r="K173" s="31">
        <f t="shared" si="10"/>
        <v>3419</v>
      </c>
      <c r="L173" s="32">
        <f t="shared" si="10"/>
        <v>52</v>
      </c>
      <c r="M173" s="31">
        <f t="shared" si="10"/>
        <v>705677</v>
      </c>
    </row>
    <row r="174" ht="12.75">
      <c r="A174" s="3" t="s">
        <v>26</v>
      </c>
    </row>
    <row r="175" ht="12.75">
      <c r="A175" s="2" t="s">
        <v>25</v>
      </c>
    </row>
    <row r="177" ht="19.5" customHeight="1">
      <c r="A177" s="1" t="s">
        <v>37</v>
      </c>
    </row>
    <row r="178" ht="6.75" customHeight="1" thickBot="1">
      <c r="A178" s="4"/>
    </row>
    <row r="179" spans="2:13" ht="13.5" thickBot="1">
      <c r="B179" s="21" t="s">
        <v>49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</row>
    <row r="180" spans="1:13" ht="42.75" thickBot="1">
      <c r="A180" s="22" t="s">
        <v>2</v>
      </c>
      <c r="B180" s="23" t="s">
        <v>3</v>
      </c>
      <c r="C180" s="23" t="s">
        <v>4</v>
      </c>
      <c r="D180" s="23" t="s">
        <v>5</v>
      </c>
      <c r="E180" s="23" t="s">
        <v>6</v>
      </c>
      <c r="F180" s="24" t="s">
        <v>7</v>
      </c>
      <c r="G180" s="24" t="s">
        <v>8</v>
      </c>
      <c r="H180" s="24" t="s">
        <v>9</v>
      </c>
      <c r="I180" s="24" t="s">
        <v>10</v>
      </c>
      <c r="J180" s="24" t="s">
        <v>11</v>
      </c>
      <c r="K180" s="24" t="s">
        <v>12</v>
      </c>
      <c r="L180" s="24" t="s">
        <v>13</v>
      </c>
      <c r="M180" s="24" t="s">
        <v>14</v>
      </c>
    </row>
    <row r="181" spans="1:13" ht="12.75">
      <c r="A181" s="14" t="s">
        <v>16</v>
      </c>
      <c r="B181" s="7">
        <v>14</v>
      </c>
      <c r="C181" s="7">
        <v>7</v>
      </c>
      <c r="D181" s="8">
        <v>79</v>
      </c>
      <c r="E181" s="7">
        <v>200</v>
      </c>
      <c r="F181" s="7">
        <v>0</v>
      </c>
      <c r="G181" s="7">
        <v>150</v>
      </c>
      <c r="H181" s="7">
        <v>0</v>
      </c>
      <c r="I181" s="7">
        <v>0</v>
      </c>
      <c r="J181" s="7">
        <v>0</v>
      </c>
      <c r="K181" s="7">
        <v>400</v>
      </c>
      <c r="L181" s="8">
        <v>0</v>
      </c>
      <c r="M181" s="7">
        <v>83745</v>
      </c>
    </row>
    <row r="182" spans="1:13" ht="12.75">
      <c r="A182" s="15" t="s">
        <v>17</v>
      </c>
      <c r="B182" s="10">
        <v>7</v>
      </c>
      <c r="C182" s="10">
        <v>6</v>
      </c>
      <c r="D182" s="11">
        <v>18.2</v>
      </c>
      <c r="E182" s="10">
        <v>1280</v>
      </c>
      <c r="F182" s="10">
        <v>0</v>
      </c>
      <c r="G182" s="10">
        <v>224</v>
      </c>
      <c r="H182" s="10">
        <v>0</v>
      </c>
      <c r="I182" s="10">
        <v>0</v>
      </c>
      <c r="J182" s="10">
        <v>0</v>
      </c>
      <c r="K182" s="10">
        <v>875</v>
      </c>
      <c r="L182" s="11">
        <v>0</v>
      </c>
      <c r="M182" s="10">
        <v>51790</v>
      </c>
    </row>
    <row r="183" spans="1:13" ht="12.75">
      <c r="A183" s="15" t="s">
        <v>18</v>
      </c>
      <c r="B183" s="10">
        <v>25</v>
      </c>
      <c r="C183" s="10">
        <v>14</v>
      </c>
      <c r="D183" s="11">
        <v>117</v>
      </c>
      <c r="E183" s="10">
        <v>1280</v>
      </c>
      <c r="F183" s="10">
        <v>0</v>
      </c>
      <c r="G183" s="10">
        <v>64</v>
      </c>
      <c r="H183" s="10">
        <v>0</v>
      </c>
      <c r="I183" s="10">
        <v>0</v>
      </c>
      <c r="J183" s="10">
        <v>0</v>
      </c>
      <c r="K183" s="10">
        <v>480</v>
      </c>
      <c r="L183" s="11">
        <v>0</v>
      </c>
      <c r="M183" s="10">
        <v>90800</v>
      </c>
    </row>
    <row r="184" spans="1:13" ht="12.75">
      <c r="A184" s="15" t="s">
        <v>19</v>
      </c>
      <c r="B184" s="10">
        <v>12</v>
      </c>
      <c r="C184" s="10">
        <v>10</v>
      </c>
      <c r="D184" s="11">
        <v>81</v>
      </c>
      <c r="E184" s="10">
        <v>0</v>
      </c>
      <c r="F184" s="10">
        <v>0</v>
      </c>
      <c r="G184" s="10">
        <v>124</v>
      </c>
      <c r="H184" s="10">
        <v>0</v>
      </c>
      <c r="I184" s="10">
        <v>10000</v>
      </c>
      <c r="J184" s="10">
        <v>0</v>
      </c>
      <c r="K184" s="10">
        <v>400</v>
      </c>
      <c r="L184" s="11">
        <v>0</v>
      </c>
      <c r="M184" s="10">
        <v>78100</v>
      </c>
    </row>
    <row r="185" spans="1:13" ht="12.75">
      <c r="A185" s="15" t="s">
        <v>20</v>
      </c>
      <c r="B185" s="10">
        <v>38</v>
      </c>
      <c r="C185" s="10">
        <v>14</v>
      </c>
      <c r="D185" s="11">
        <v>111</v>
      </c>
      <c r="E185" s="10">
        <v>1556</v>
      </c>
      <c r="F185" s="10">
        <v>0</v>
      </c>
      <c r="G185" s="10">
        <v>625</v>
      </c>
      <c r="H185" s="10">
        <v>0</v>
      </c>
      <c r="I185" s="10">
        <v>12592</v>
      </c>
      <c r="J185" s="10">
        <v>940</v>
      </c>
      <c r="K185" s="10">
        <v>701</v>
      </c>
      <c r="L185" s="11">
        <v>10.5</v>
      </c>
      <c r="M185" s="10">
        <v>179400</v>
      </c>
    </row>
    <row r="186" spans="1:13" ht="12.75">
      <c r="A186" s="15" t="s">
        <v>21</v>
      </c>
      <c r="B186" s="10">
        <v>30</v>
      </c>
      <c r="C186" s="10">
        <v>11</v>
      </c>
      <c r="D186" s="11">
        <v>52.5</v>
      </c>
      <c r="E186" s="10">
        <v>5073</v>
      </c>
      <c r="F186" s="10">
        <v>0</v>
      </c>
      <c r="G186" s="10">
        <v>467</v>
      </c>
      <c r="H186" s="10">
        <v>0</v>
      </c>
      <c r="I186" s="10">
        <v>0</v>
      </c>
      <c r="J186" s="10">
        <v>1898</v>
      </c>
      <c r="K186" s="10">
        <v>350</v>
      </c>
      <c r="L186" s="11">
        <v>22.8</v>
      </c>
      <c r="M186" s="10">
        <v>149998</v>
      </c>
    </row>
    <row r="187" spans="1:13" ht="12.75">
      <c r="A187" s="15" t="s">
        <v>22</v>
      </c>
      <c r="B187" s="10">
        <v>0</v>
      </c>
      <c r="C187" s="10">
        <v>0</v>
      </c>
      <c r="D187" s="11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1">
        <v>0</v>
      </c>
      <c r="M187" s="10">
        <v>0</v>
      </c>
    </row>
    <row r="188" spans="1:13" ht="13.5" thickBot="1">
      <c r="A188" s="16" t="s">
        <v>23</v>
      </c>
      <c r="B188" s="12">
        <v>19</v>
      </c>
      <c r="C188" s="12">
        <v>11</v>
      </c>
      <c r="D188" s="13">
        <v>66</v>
      </c>
      <c r="E188" s="12">
        <v>2953</v>
      </c>
      <c r="F188" s="12">
        <v>0</v>
      </c>
      <c r="G188" s="12">
        <v>585</v>
      </c>
      <c r="H188" s="12">
        <v>0</v>
      </c>
      <c r="I188" s="12">
        <v>0</v>
      </c>
      <c r="J188" s="12">
        <v>0</v>
      </c>
      <c r="K188" s="12">
        <v>0</v>
      </c>
      <c r="L188" s="13">
        <v>4.5</v>
      </c>
      <c r="M188" s="12">
        <v>125913</v>
      </c>
    </row>
    <row r="189" spans="1:13" s="33" customFormat="1" ht="13.5" thickBot="1">
      <c r="A189" s="6" t="s">
        <v>1</v>
      </c>
      <c r="B189" s="31">
        <f aca="true" t="shared" si="11" ref="B189:M189">SUM(B181:B188)</f>
        <v>145</v>
      </c>
      <c r="C189" s="31">
        <f t="shared" si="11"/>
        <v>73</v>
      </c>
      <c r="D189" s="32">
        <f t="shared" si="11"/>
        <v>524.7</v>
      </c>
      <c r="E189" s="31">
        <f t="shared" si="11"/>
        <v>12342</v>
      </c>
      <c r="F189" s="31">
        <f t="shared" si="11"/>
        <v>0</v>
      </c>
      <c r="G189" s="31">
        <f t="shared" si="11"/>
        <v>2239</v>
      </c>
      <c r="H189" s="31">
        <f t="shared" si="11"/>
        <v>0</v>
      </c>
      <c r="I189" s="31">
        <f t="shared" si="11"/>
        <v>22592</v>
      </c>
      <c r="J189" s="31">
        <f t="shared" si="11"/>
        <v>2838</v>
      </c>
      <c r="K189" s="31">
        <f t="shared" si="11"/>
        <v>3206</v>
      </c>
      <c r="L189" s="32">
        <f t="shared" si="11"/>
        <v>37.8</v>
      </c>
      <c r="M189" s="31">
        <f t="shared" si="11"/>
        <v>759746</v>
      </c>
    </row>
    <row r="190" ht="12.75">
      <c r="A190" s="3" t="s">
        <v>26</v>
      </c>
    </row>
    <row r="191" ht="12.75">
      <c r="A191" s="2" t="s">
        <v>25</v>
      </c>
    </row>
    <row r="193" ht="19.5" customHeight="1">
      <c r="A193" s="1" t="s">
        <v>38</v>
      </c>
    </row>
    <row r="194" ht="6.75" customHeight="1" thickBot="1">
      <c r="A194" s="4"/>
    </row>
    <row r="195" spans="2:13" ht="13.5" thickBot="1">
      <c r="B195" s="21">
        <v>2013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</row>
    <row r="196" spans="1:13" ht="42.75" thickBot="1">
      <c r="A196" s="22" t="s">
        <v>2</v>
      </c>
      <c r="B196" s="23" t="s">
        <v>3</v>
      </c>
      <c r="C196" s="23" t="s">
        <v>4</v>
      </c>
      <c r="D196" s="23" t="s">
        <v>5</v>
      </c>
      <c r="E196" s="23" t="s">
        <v>6</v>
      </c>
      <c r="F196" s="24" t="s">
        <v>7</v>
      </c>
      <c r="G196" s="24" t="s">
        <v>8</v>
      </c>
      <c r="H196" s="24" t="s">
        <v>9</v>
      </c>
      <c r="I196" s="24" t="s">
        <v>10</v>
      </c>
      <c r="J196" s="24" t="s">
        <v>11</v>
      </c>
      <c r="K196" s="24" t="s">
        <v>12</v>
      </c>
      <c r="L196" s="24" t="s">
        <v>13</v>
      </c>
      <c r="M196" s="24" t="s">
        <v>14</v>
      </c>
    </row>
    <row r="197" spans="1:13" ht="12.75">
      <c r="A197" s="25" t="s">
        <v>16</v>
      </c>
      <c r="B197" s="26">
        <f>B5+B21+B37+B53+B69+B85+B101+B117+B133+B149+B165+B181</f>
        <v>73</v>
      </c>
      <c r="C197" s="26">
        <f>C5+C21+C37+C53+C69+C85+C101+C117+C133+C149+C165+C181</f>
        <v>48</v>
      </c>
      <c r="D197" s="26">
        <f>D5+D21+D37+D53+D69+D85+D101+D117+D133+D149+D165+D181</f>
        <v>279</v>
      </c>
      <c r="E197" s="26">
        <f>E5+E21+E37+E53+E69+E85+E101+E117+E133+E149+E165+E181</f>
        <v>5475</v>
      </c>
      <c r="F197" s="26">
        <f>F5+F21+F37+F53+F69+F85+F101+F117+F133+F149+F165+F181</f>
        <v>0</v>
      </c>
      <c r="G197" s="26">
        <f>G5+G21+G37+G53+G69+G85+G101+G117+G133+G149+G165+G181</f>
        <v>1193</v>
      </c>
      <c r="H197" s="26">
        <f>H5+H21+H37+H53+H69+H85+H101+H117+H133+H149+H165+H181</f>
        <v>0</v>
      </c>
      <c r="I197" s="26">
        <f>I5+I21+I37+I53+I69+I85+I101+I117+I133+I149+I165+I181</f>
        <v>0</v>
      </c>
      <c r="J197" s="26">
        <f>J5+J21+J37+J53+J69+J85+J101+J117+J133+J149+J165+J181</f>
        <v>760</v>
      </c>
      <c r="K197" s="26">
        <f>K5+K21+K37+K53+K69+K85+K101+K117+K133+K149+K165+K181</f>
        <v>1693</v>
      </c>
      <c r="L197" s="26">
        <f>L5+L21+L37+L53+L69+L85+L101+L117+L133+L149+L165+L181</f>
        <v>0</v>
      </c>
      <c r="M197" s="26">
        <f>M5+M21+M37+M53+M69+M85+M101+M117+M133+M149+M165+M181</f>
        <v>421933</v>
      </c>
    </row>
    <row r="198" spans="1:13" ht="12.75">
      <c r="A198" s="27" t="s">
        <v>17</v>
      </c>
      <c r="B198" s="28">
        <f>B6+B22+B38+B54+B70+B86+B102+B118+B134+B150+B166+B182</f>
        <v>59</v>
      </c>
      <c r="C198" s="28">
        <f>C6+C22+C38+C54+C70+C86+C102+C118+C134+C150+C166+C182</f>
        <v>45</v>
      </c>
      <c r="D198" s="28">
        <f>D6+D22+D38+D54+D70+D86+D102+D118+D134+D150+D166+D182</f>
        <v>208.39999999999998</v>
      </c>
      <c r="E198" s="28">
        <f>E6+E22+E38+E54+E70+E86+E102+E118+E134+E150+E166+E182</f>
        <v>4319</v>
      </c>
      <c r="F198" s="28">
        <f>F6+F22+F38+F54+F70+F86+F102+F118+F134+F150+F166+F182</f>
        <v>0</v>
      </c>
      <c r="G198" s="28">
        <f>G6+G22+G38+G54+G70+G86+G102+G118+G134+G150+G166+G182</f>
        <v>1841</v>
      </c>
      <c r="H198" s="28">
        <f>H6+H22+H38+H54+H70+H86+H102+H118+H134+H150+H166+H182</f>
        <v>0</v>
      </c>
      <c r="I198" s="28">
        <f>I6+I22+I38+I54+I70+I86+I102+I118+I134+I150+I166+I182</f>
        <v>0</v>
      </c>
      <c r="J198" s="28">
        <f>J6+J22+J38+J54+J70+J86+J102+J118+J134+J150+J166+J182</f>
        <v>113</v>
      </c>
      <c r="K198" s="28">
        <f>K6+K22+K38+K54+K70+K86+K102+K118+K134+K150+K166+K182</f>
        <v>2497</v>
      </c>
      <c r="L198" s="28">
        <f>L6+L22+L38+L54+L70+L86+L102+L118+L134+L150+L166+L182</f>
        <v>0</v>
      </c>
      <c r="M198" s="28">
        <f>M6+M22+M38+M54+M70+M86+M102+M118+M134+M150+M166+M182</f>
        <v>400834</v>
      </c>
    </row>
    <row r="199" spans="1:13" ht="12.75">
      <c r="A199" s="27" t="s">
        <v>18</v>
      </c>
      <c r="B199" s="28">
        <f>B7+B23+B39+B55+B71+B87+B103+B119+B135+B151+B167+B183</f>
        <v>109</v>
      </c>
      <c r="C199" s="28">
        <f>C7+C23+C39+C55+C71+C87+C103+C119+C135+C151+C167+C183</f>
        <v>57</v>
      </c>
      <c r="D199" s="28">
        <f>D7+D23+D39+D55+D71+D87+D103+D119+D135+D151+D167+D183</f>
        <v>510.7</v>
      </c>
      <c r="E199" s="28">
        <f>E7+E23+E39+E55+E71+E87+E103+E119+E135+E151+E167+E183</f>
        <v>3486</v>
      </c>
      <c r="F199" s="28">
        <f>F7+F23+F39+F55+F71+F87+F103+F119+F135+F151+F167+F183</f>
        <v>0</v>
      </c>
      <c r="G199" s="28">
        <f>G7+G23+G39+G55+G71+G87+G103+G119+G135+G151+G167+G183</f>
        <v>448</v>
      </c>
      <c r="H199" s="28">
        <f>H7+H23+H39+H55+H71+H87+H103+H119+H135+H151+H167+H183</f>
        <v>3400</v>
      </c>
      <c r="I199" s="28">
        <f>I7+I23+I39+I55+I71+I87+I103+I119+I135+I151+I167+I183</f>
        <v>0</v>
      </c>
      <c r="J199" s="28">
        <f>J7+J23+J39+J55+J71+J87+J103+J119+J135+J151+J167+J183</f>
        <v>5520</v>
      </c>
      <c r="K199" s="28">
        <f>K7+K23+K39+K55+K71+K87+K103+K119+K135+K151+K167+K183</f>
        <v>2322</v>
      </c>
      <c r="L199" s="28">
        <f>L7+L23+L39+L55+L71+L87+L103+L119+L135+L151+L167+L183</f>
        <v>90.9</v>
      </c>
      <c r="M199" s="28">
        <f>M7+M23+M39+M55+M71+M87+M103+M119+M135+M151+M167+M183</f>
        <v>435942</v>
      </c>
    </row>
    <row r="200" spans="1:13" ht="12.75">
      <c r="A200" s="27" t="s">
        <v>19</v>
      </c>
      <c r="B200" s="28">
        <f>B8+B24+B40+B56+B72+B88+B104+B120+B136+B152+B168+B184</f>
        <v>111</v>
      </c>
      <c r="C200" s="28">
        <f>C8+C24+C40+C56+C72+C88+C104+C120+C136+C152+C168+C184</f>
        <v>77</v>
      </c>
      <c r="D200" s="28">
        <f>D8+D24+D40+D56+D72+D88+D104+D120+D136+D152+D168+D184</f>
        <v>779.2</v>
      </c>
      <c r="E200" s="28">
        <f>E8+E24+E40+E56+E72+E88+E104+E120+E136+E152+E168+E184</f>
        <v>330</v>
      </c>
      <c r="F200" s="28">
        <f>F8+F24+F40+F56+F72+F88+F104+F120+F136+F152+F168+F184</f>
        <v>0</v>
      </c>
      <c r="G200" s="28">
        <f>G8+G24+G40+G56+G72+G88+G104+G120+G136+G152+G168+G184</f>
        <v>1914</v>
      </c>
      <c r="H200" s="28">
        <f>H8+H24+H40+H56+H72+H88+H104+H120+H136+H152+H168+H184</f>
        <v>2100</v>
      </c>
      <c r="I200" s="28">
        <f>I8+I24+I40+I56+I72+I88+I104+I120+I136+I152+I168+I184</f>
        <v>48700</v>
      </c>
      <c r="J200" s="28">
        <f>J8+J24+J40+J56+J72+J88+J104+J120+J136+J152+J168+J184</f>
        <v>4440</v>
      </c>
      <c r="K200" s="28">
        <f>K8+K24+K40+K56+K72+K88+K104+K120+K136+K152+K168+K184</f>
        <v>1660</v>
      </c>
      <c r="L200" s="28">
        <f>L8+L24+L40+L56+L72+L88+L104+L120+L136+L152+L168+L184</f>
        <v>9.5</v>
      </c>
      <c r="M200" s="28">
        <f>M8+M24+M40+M56+M72+M88+M104+M120+M136+M152+M168+M184</f>
        <v>685520</v>
      </c>
    </row>
    <row r="201" spans="1:13" ht="12.75">
      <c r="A201" s="27" t="s">
        <v>20</v>
      </c>
      <c r="B201" s="28">
        <f>B9+B25+B41+B57+B73+B89+B105+B121+B137+B153+B169+B185</f>
        <v>107</v>
      </c>
      <c r="C201" s="28">
        <f>C9+C25+C41+C57+C73+C89+C105+C121+C137+C153+C169+C185</f>
        <v>51</v>
      </c>
      <c r="D201" s="28">
        <f>D9+D25+D41+D57+D73+D89+D105+D121+D137+D153+D169+D185</f>
        <v>324.7</v>
      </c>
      <c r="E201" s="28">
        <f>E9+E25+E41+E57+E73+E89+E105+E121+E137+E153+E169+E185</f>
        <v>2508</v>
      </c>
      <c r="F201" s="28">
        <f>F9+F25+F41+F57+F73+F89+F105+F121+F137+F153+F169+F185</f>
        <v>0</v>
      </c>
      <c r="G201" s="28">
        <f>G9+G25+G41+G57+G73+G89+G105+G121+G137+G153+G169+G185</f>
        <v>1967</v>
      </c>
      <c r="H201" s="28">
        <f>H9+H25+H41+H57+H73+H89+H105+H121+H137+H153+H169+H185</f>
        <v>0</v>
      </c>
      <c r="I201" s="28">
        <f>I9+I25+I41+I57+I73+I89+I105+I121+I137+I153+I169+I185</f>
        <v>27712</v>
      </c>
      <c r="J201" s="28">
        <f>J9+J25+J41+J57+J73+J89+J105+J121+J137+J153+J169+J185</f>
        <v>1924</v>
      </c>
      <c r="K201" s="28">
        <f>K9+K25+K41+K57+K73+K89+K105+K121+K137+K153+K169+K185</f>
        <v>1081</v>
      </c>
      <c r="L201" s="28">
        <f>L9+L25+L41+L57+L73+L89+L105+L121+L137+L153+L169+L185</f>
        <v>45.2</v>
      </c>
      <c r="M201" s="28">
        <f>M9+M25+M41+M57+M73+M89+M105+M121+M137+M153+M169+M185</f>
        <v>483523</v>
      </c>
    </row>
    <row r="202" spans="1:13" ht="12.75">
      <c r="A202" s="27" t="s">
        <v>21</v>
      </c>
      <c r="B202" s="28">
        <f>B10+B26+B42+B58+B74+B90+B106+B122+B138+B154+B170+B186</f>
        <v>113</v>
      </c>
      <c r="C202" s="28">
        <f>C10+C26+C42+C58+C74+C90+C106+C122+C138+C154+C170+C186</f>
        <v>65</v>
      </c>
      <c r="D202" s="28">
        <f>D10+D26+D42+D58+D74+D90+D106+D122+D138+D154+D170+D186</f>
        <v>250.7</v>
      </c>
      <c r="E202" s="28">
        <f>E10+E26+E42+E58+E74+E90+E106+E122+E138+E154+E170+E186</f>
        <v>13910</v>
      </c>
      <c r="F202" s="28">
        <f>F10+F26+F42+F58+F74+F90+F106+F122+F138+F154+F170+F186</f>
        <v>130</v>
      </c>
      <c r="G202" s="28">
        <f>G10+G26+G42+G58+G74+G90+G106+G122+G138+G154+G170+G186</f>
        <v>1934</v>
      </c>
      <c r="H202" s="28">
        <f>H10+H26+H42+H58+H74+H90+H106+H122+H138+H154+H170+H186</f>
        <v>700</v>
      </c>
      <c r="I202" s="28">
        <f>I10+I26+I42+I58+I74+I90+I106+I122+I138+I154+I170+I186</f>
        <v>3941</v>
      </c>
      <c r="J202" s="28">
        <f>J10+J26+J42+J58+J74+J90+J106+J122+J138+J154+J170+J186</f>
        <v>5923</v>
      </c>
      <c r="K202" s="28">
        <f>K10+K26+K42+K58+K74+K90+K106+K122+K138+K154+K170+K186</f>
        <v>3474</v>
      </c>
      <c r="L202" s="28">
        <f>L10+L26+L42+L58+L74+L90+L106+L122+L138+L154+L170+L186</f>
        <v>93.5</v>
      </c>
      <c r="M202" s="28">
        <f>M10+M26+M42+M58+M74+M90+M106+M122+M138+M154+M170+M186</f>
        <v>587569</v>
      </c>
    </row>
    <row r="203" spans="1:13" ht="12.75">
      <c r="A203" s="27" t="s">
        <v>22</v>
      </c>
      <c r="B203" s="28">
        <f>B11+B27+B43+B59+B75+B91+B107++B123+B139+B155+B171+B187</f>
        <v>55</v>
      </c>
      <c r="C203" s="28">
        <f>C11+C27+C43+C59+C75+C91+C107++C123+C139+C155+C171+C187</f>
        <v>37</v>
      </c>
      <c r="D203" s="28">
        <f>D11+D27+D43+D59+D75+D91+D107++D123+D139+D155+D171+D187</f>
        <v>45.5</v>
      </c>
      <c r="E203" s="28">
        <f>E11+E27+E43+E59+E75+E91+E107++E123+E139+E155+E171+E187</f>
        <v>5647</v>
      </c>
      <c r="F203" s="28">
        <f>F11+F27+F43+F59+F75+F91+F107++F123+F139+F155+F171+F187</f>
        <v>0</v>
      </c>
      <c r="G203" s="28">
        <f>G11+G27+G43+G59+G75+G91+G107++G123+G139+G155+G171+G187</f>
        <v>3509</v>
      </c>
      <c r="H203" s="28">
        <f>H11+H27+H43+H59+H75+H91+H107++H123+H139+H155+H171+H187</f>
        <v>0</v>
      </c>
      <c r="I203" s="28">
        <f>I11+I27+I43+I59+I75+I91+I107++I123+I139+I155+I171+I187</f>
        <v>15121</v>
      </c>
      <c r="J203" s="28">
        <f>J11+J27+J43+J59+J75+J91+J107++J123+J139+J155+J171+J187</f>
        <v>709</v>
      </c>
      <c r="K203" s="28">
        <f>K11+K27+K43+K59+K75+K91+K107++K123+K139+K155+K171+K187</f>
        <v>202</v>
      </c>
      <c r="L203" s="28">
        <f>L11+L27+L43+L59+L75+L91+L107++L123+L139+L155+L171+L187</f>
        <v>25.5</v>
      </c>
      <c r="M203" s="28">
        <f>M11+M27+M43+M59+M75+M91+M107++M123+M139+M155+M171+M187</f>
        <v>415869</v>
      </c>
    </row>
    <row r="204" spans="1:13" ht="13.5" thickBot="1">
      <c r="A204" s="29" t="s">
        <v>23</v>
      </c>
      <c r="B204" s="30">
        <f>B12+B28+B44+B60+B76+B92+B108+B124+B140+B156+B172+B188</f>
        <v>81</v>
      </c>
      <c r="C204" s="30">
        <f>C12+C28+C44+C60+C76+C92+C108+C124+C140+C156+C172+C188</f>
        <v>44</v>
      </c>
      <c r="D204" s="30">
        <f>D12+D28+D44+D60+D76+D92+D108+D124+D140+D156+D172+D188</f>
        <v>229.7</v>
      </c>
      <c r="E204" s="30">
        <f>E12+E28+E44+E60+E76+E92+E108+E124+E140+E156+E172+E188</f>
        <v>13529</v>
      </c>
      <c r="F204" s="30">
        <f>F12+F28+F44+F60+F76+F92+F108+F124+F140+F156+F172+F188</f>
        <v>0</v>
      </c>
      <c r="G204" s="30">
        <f>G12+G28+G44+G60+G76+G92+G108+G124+G140+G156+G172+G188</f>
        <v>2253</v>
      </c>
      <c r="H204" s="30">
        <f>H12+H28+H44+H60+H76+H92+H108+H124+H140+H156+H172+H188</f>
        <v>0</v>
      </c>
      <c r="I204" s="30">
        <f>I12+I28+I44+I60+I76+I92+I108+I124+I140+I156+I172+I188</f>
        <v>18463</v>
      </c>
      <c r="J204" s="30">
        <f>J12+J28+J44+J60+J76+J92+J108+J124+J140+J156+J172+J188</f>
        <v>400</v>
      </c>
      <c r="K204" s="30">
        <f>K12+K28+K44+K60+K76+K92+K108+K124+K140+K156+K172+K188</f>
        <v>1384</v>
      </c>
      <c r="L204" s="30">
        <f>L12+L28+L44+L60+L76+L92+L108+L124+L140+L156+L172+L188</f>
        <v>9.5</v>
      </c>
      <c r="M204" s="30">
        <f>M12+M28+M44+M60+M76+M92+M108+M124+M140+M156+M172+M188</f>
        <v>497851</v>
      </c>
    </row>
    <row r="205" spans="1:13" ht="13.5" thickBot="1">
      <c r="A205" s="6" t="s">
        <v>1</v>
      </c>
      <c r="B205" s="31">
        <f aca="true" t="shared" si="12" ref="B205:M205">SUM(B197:B204)</f>
        <v>708</v>
      </c>
      <c r="C205" s="31">
        <f t="shared" si="12"/>
        <v>424</v>
      </c>
      <c r="D205" s="31">
        <f t="shared" si="12"/>
        <v>2627.8999999999996</v>
      </c>
      <c r="E205" s="31">
        <f t="shared" si="12"/>
        <v>49204</v>
      </c>
      <c r="F205" s="31">
        <f t="shared" si="12"/>
        <v>130</v>
      </c>
      <c r="G205" s="31">
        <f t="shared" si="12"/>
        <v>15059</v>
      </c>
      <c r="H205" s="31">
        <f t="shared" si="12"/>
        <v>6200</v>
      </c>
      <c r="I205" s="31">
        <f t="shared" si="12"/>
        <v>113937</v>
      </c>
      <c r="J205" s="31">
        <f t="shared" si="12"/>
        <v>19789</v>
      </c>
      <c r="K205" s="31">
        <f t="shared" si="12"/>
        <v>14313</v>
      </c>
      <c r="L205" s="31">
        <f t="shared" si="12"/>
        <v>274.1</v>
      </c>
      <c r="M205" s="31">
        <f t="shared" si="12"/>
        <v>3929041</v>
      </c>
    </row>
    <row r="206" ht="12.75">
      <c r="A206" s="3" t="s">
        <v>26</v>
      </c>
    </row>
    <row r="207" ht="12.75">
      <c r="A207" s="2" t="s">
        <v>25</v>
      </c>
    </row>
  </sheetData>
  <sheetProtection/>
  <mergeCells count="13">
    <mergeCell ref="B115:M115"/>
    <mergeCell ref="B147:M147"/>
    <mergeCell ref="B163:M163"/>
    <mergeCell ref="B3:M3"/>
    <mergeCell ref="B19:M19"/>
    <mergeCell ref="B35:M35"/>
    <mergeCell ref="B51:M51"/>
    <mergeCell ref="B179:M179"/>
    <mergeCell ref="B195:M195"/>
    <mergeCell ref="B131:M131"/>
    <mergeCell ref="B67:M67"/>
    <mergeCell ref="B83:M83"/>
    <mergeCell ref="B99:M99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2010-01-25T19:53:52Z</cp:lastPrinted>
  <dcterms:created xsi:type="dcterms:W3CDTF">2006-02-24T09:38:25Z</dcterms:created>
  <dcterms:modified xsi:type="dcterms:W3CDTF">2014-06-24T11:13:47Z</dcterms:modified>
  <cp:category/>
  <cp:version/>
  <cp:contentType/>
  <cp:contentStatus/>
</cp:coreProperties>
</file>