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120" windowHeight="4260" tabRatio="601" activeTab="2"/>
  </bookViews>
  <sheets>
    <sheet name="Part II" sheetId="1" r:id="rId1"/>
    <sheet name="2." sheetId="2" r:id="rId2"/>
    <sheet name="2.1" sheetId="3" r:id="rId3"/>
  </sheets>
  <definedNames/>
  <calcPr fullCalcOnLoad="1"/>
</workbook>
</file>

<file path=xl/sharedStrings.xml><?xml version="1.0" encoding="utf-8"?>
<sst xmlns="http://schemas.openxmlformats.org/spreadsheetml/2006/main" count="63" uniqueCount="37">
  <si>
    <t>March</t>
  </si>
  <si>
    <t>April</t>
  </si>
  <si>
    <t>May</t>
  </si>
  <si>
    <t>June</t>
  </si>
  <si>
    <t>July</t>
  </si>
  <si>
    <t>Table 2.1 - Weather</t>
  </si>
  <si>
    <t>Jan.</t>
  </si>
  <si>
    <t>Feb.</t>
  </si>
  <si>
    <t>Aug.</t>
  </si>
  <si>
    <t>Sep.</t>
  </si>
  <si>
    <t>Oct.</t>
  </si>
  <si>
    <t>Nov.</t>
  </si>
  <si>
    <t>Dec.</t>
  </si>
  <si>
    <t>Temperature</t>
  </si>
  <si>
    <t>Degrees C</t>
  </si>
  <si>
    <t>Maximum Temperature</t>
  </si>
  <si>
    <t>Minimum Temperature</t>
  </si>
  <si>
    <t>Rain &amp; Humidity</t>
  </si>
  <si>
    <t>(% &amp; mm)</t>
  </si>
  <si>
    <t>Mm of rain</t>
  </si>
  <si>
    <t>Maximum relative Humidity (%)</t>
  </si>
  <si>
    <t>Minimum relative Humidity (%)</t>
  </si>
  <si>
    <t>Wind maximum power (m/sec)</t>
  </si>
  <si>
    <t>Maximum wind direction (degrees)</t>
  </si>
  <si>
    <t>Beirut Golf</t>
  </si>
  <si>
    <t>Zahleh (Bekaa)</t>
  </si>
  <si>
    <t>Tripoli (North Lebanon)</t>
  </si>
  <si>
    <t>(degrees C)</t>
  </si>
  <si>
    <t xml:space="preserve"> Maximum relative Humidity (%)</t>
  </si>
  <si>
    <t>Source: General Directorate of Civil Aviation, Climatology Service</t>
  </si>
  <si>
    <t>Missing data from the source</t>
  </si>
  <si>
    <t>Total / Average 2013</t>
  </si>
  <si>
    <t>2. WEATHER</t>
  </si>
  <si>
    <t>PART II - WEATHER AND AGRICULTURE</t>
  </si>
  <si>
    <t>Average Temperature</t>
  </si>
  <si>
    <t>Average relative Humidity (%)</t>
  </si>
  <si>
    <t>Number of rainy days</t>
  </si>
</sst>
</file>

<file path=xl/styles.xml><?xml version="1.0" encoding="utf-8"?>
<styleSheet xmlns="http://schemas.openxmlformats.org/spreadsheetml/2006/main">
  <numFmts count="6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ل.ل.&quot;\ #,##0_-;&quot;ل.ل.&quot;\ #,##0\-"/>
    <numFmt numFmtId="165" formatCode="&quot;ل.ل.&quot;\ #,##0_-;[Red]&quot;ل.ل.&quot;\ #,##0\-"/>
    <numFmt numFmtId="166" formatCode="&quot;ل.ل.&quot;\ #,##0.00_-;&quot;ل.ل.&quot;\ #,##0.00\-"/>
    <numFmt numFmtId="167" formatCode="&quot;ل.ل.&quot;\ #,##0.00_-;[Red]&quot;ل.ل.&quot;\ #,##0.00\-"/>
    <numFmt numFmtId="168" formatCode="_-&quot;ل.ل.&quot;\ * #,##0_-;_-&quot;ل.ل.&quot;\ * #,##0\-;_-&quot;ل.ل.&quot;\ * &quot;-&quot;_-;_-@_-"/>
    <numFmt numFmtId="169" formatCode="_-* #,##0_-;_-* #,##0\-;_-* &quot;-&quot;_-;_-@_-"/>
    <numFmt numFmtId="170" formatCode="_-&quot;ل.ل.&quot;\ * #,##0.00_-;_-&quot;ل.ل.&quot;\ * #,##0.00\-;_-&quot;ل.ل.&quot;\ * &quot;-&quot;??_-;_-@_-"/>
    <numFmt numFmtId="171" formatCode="_-* #,##0.00_-;_-* #,##0.00\-;_-* &quot;-&quot;??_-;_-@_-"/>
    <numFmt numFmtId="172" formatCode="0.0"/>
    <numFmt numFmtId="173" formatCode="###\ ###\ ###"/>
    <numFmt numFmtId="174" formatCode="_-&quot;ر.س.&quot;\ * #,##0.00_-;_-&quot;ر.س.&quot;\ * #,##0.00\-;_-&quot;ر.س.&quot;\ * &quot;-&quot;??_-;_-@_-"/>
    <numFmt numFmtId="175" formatCode="_-&quot;ر.س.&quot;\ * #,##0_-;_-&quot;ر.س.&quot;\ * #,##0\-;_-&quot;ر.س.&quot;\ * &quot;-&quot;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0"/>
    <numFmt numFmtId="181" formatCode="0.000"/>
    <numFmt numFmtId="182" formatCode="0.0000000"/>
    <numFmt numFmtId="183" formatCode="0.000000"/>
    <numFmt numFmtId="184" formatCode="0.00000"/>
    <numFmt numFmtId="185" formatCode="0.0%"/>
    <numFmt numFmtId="186" formatCode="0.000%"/>
    <numFmt numFmtId="187" formatCode="0.0;[Red]0.0"/>
    <numFmt numFmtId="188" formatCode="###\ ###\ ###.#"/>
    <numFmt numFmtId="189" formatCode="###\ ###\ ##0.0"/>
    <numFmt numFmtId="190" formatCode="_(* #,##0.0_);_(* \(#,##0.0\);_(* &quot;-&quot;??_);_(@_)"/>
    <numFmt numFmtId="191" formatCode="_(* #,##0_);_(* \(#,##0\);_(* &quot;-&quot;??_);_(@_)"/>
    <numFmt numFmtId="192" formatCode="_-* #,##0_-;_-* #,##0\-;_-* &quot;-&quot;??_-;_-@_-"/>
    <numFmt numFmtId="193" formatCode="_(* #,##0.000_);_(* \(#,##0.000\);_(* &quot;-&quot;??_);_(@_)"/>
    <numFmt numFmtId="194" formatCode="_(* #,##0.0000_);_(* \(#,##0.0000\);_(* &quot;-&quot;??_);_(@_)"/>
    <numFmt numFmtId="195" formatCode="_-* #,##0.0_-;_-* #,##0.0\-;_-* &quot;-&quot;?_-;_-@_-"/>
    <numFmt numFmtId="196" formatCode="0.00000000"/>
    <numFmt numFmtId="197" formatCode="#,##0.0"/>
    <numFmt numFmtId="198" formatCode="_-* #,##0.0_-;_-* #,##0.0\-;_-* &quot;-&quot;??_-;_-@_-"/>
    <numFmt numFmtId="199" formatCode="_-* #,##0.000_-;_-* #,##0.000\-;_-* &quot;-&quot;??_-;_-@_-"/>
    <numFmt numFmtId="200" formatCode="_-* #,##0.0000_-;_-* #,##0.0000\-;_-* &quot;-&quot;??_-;_-@_-"/>
    <numFmt numFmtId="201" formatCode="_-* #,##0.00000_-;_-* #,##0.00000\-;_-* &quot;-&quot;??_-;_-@_-"/>
    <numFmt numFmtId="202" formatCode="#,##0.000"/>
    <numFmt numFmtId="203" formatCode="#,##0.0000"/>
    <numFmt numFmtId="204" formatCode="0.00_ ;\-0.00\ "/>
    <numFmt numFmtId="205" formatCode="B1mmm\-yy"/>
    <numFmt numFmtId="206" formatCode="_(* #,##0.00000_);_(* \(#,##0.00000\);_(* &quot;-&quot;??_);_(@_)"/>
    <numFmt numFmtId="207" formatCode="_(* #,##0.000000_);_(* \(#,##0.000000\);_(* &quot;-&quot;??_);_(@_)"/>
    <numFmt numFmtId="208" formatCode="_(* #,##0.0000000_);_(* \(#,##0.0000000\);_(* &quot;-&quot;??_);_(@_)"/>
    <numFmt numFmtId="209" formatCode="_(* #,##0.00000000_);_(* \(#,##0.00000000\);_(* &quot;-&quot;??_);_(@_)"/>
    <numFmt numFmtId="210" formatCode="_(* #,##0.000000000_);_(* \(#,##0.000000000\);_(* &quot;-&quot;??_);_(@_)"/>
    <numFmt numFmtId="211" formatCode="#,##0_ ;\-#,##0\ "/>
    <numFmt numFmtId="212" formatCode="_-* #,##0\ _€_-;\-* #,##0\ _€_-;_-* &quot;-&quot;??\ _€_-;_-@_-"/>
    <numFmt numFmtId="213" formatCode="0.000000000"/>
    <numFmt numFmtId="214" formatCode="yyyy/m/d"/>
    <numFmt numFmtId="215" formatCode="00000"/>
    <numFmt numFmtId="216" formatCode="0;[Red]0"/>
    <numFmt numFmtId="217" formatCode="0.00;[Red]0.00"/>
    <numFmt numFmtId="218" formatCode="0.000_);\(0.000\)"/>
    <numFmt numFmtId="219" formatCode="#,##0.000_);\(#,##0.000\)"/>
    <numFmt numFmtId="220" formatCode="#,##0;[Red]#,##0"/>
    <numFmt numFmtId="221" formatCode="#,##0.000;[Red]#,##0.000"/>
  </numFmts>
  <fonts count="50">
    <font>
      <sz val="10"/>
      <name val="Arial"/>
      <family val="0"/>
    </font>
    <font>
      <sz val="8"/>
      <name val="Arial"/>
      <family val="2"/>
    </font>
    <font>
      <sz val="10"/>
      <name val="MS Sans Serif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b/>
      <sz val="2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2" fillId="0" borderId="0" applyNumberFormat="0">
      <alignment horizontal="right"/>
      <protection/>
    </xf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readingOrder="1"/>
    </xf>
    <xf numFmtId="0" fontId="5" fillId="0" borderId="0" xfId="0" applyFont="1" applyFill="1" applyAlignment="1">
      <alignment vertical="center" readingOrder="1"/>
    </xf>
    <xf numFmtId="0" fontId="7" fillId="0" borderId="0" xfId="0" applyFont="1" applyFill="1" applyAlignment="1">
      <alignment vertical="center" readingOrder="1"/>
    </xf>
    <xf numFmtId="0" fontId="5" fillId="0" borderId="0" xfId="0" applyFont="1" applyFill="1" applyBorder="1" applyAlignment="1">
      <alignment vertical="center" readingOrder="1"/>
    </xf>
    <xf numFmtId="0" fontId="5" fillId="0" borderId="0" xfId="0" applyFont="1" applyFill="1" applyAlignment="1">
      <alignment horizontal="right" vertical="center" readingOrder="1"/>
    </xf>
    <xf numFmtId="0" fontId="13" fillId="0" borderId="10" xfId="0" applyFont="1" applyFill="1" applyBorder="1" applyAlignment="1">
      <alignment horizontal="right" vertical="center" wrapText="1" readingOrder="1"/>
    </xf>
    <xf numFmtId="0" fontId="7" fillId="0" borderId="0" xfId="0" applyFont="1" applyFill="1" applyAlignment="1">
      <alignment horizontal="right" vertical="center" readingOrder="1"/>
    </xf>
    <xf numFmtId="0" fontId="13" fillId="0" borderId="10" xfId="0" applyFont="1" applyBorder="1" applyAlignment="1">
      <alignment horizontal="right" vertical="center" wrapText="1"/>
    </xf>
    <xf numFmtId="172" fontId="9" fillId="0" borderId="11" xfId="0" applyNumberFormat="1" applyFont="1" applyBorder="1" applyAlignment="1">
      <alignment horizontal="right" vertical="center" readingOrder="1"/>
    </xf>
    <xf numFmtId="172" fontId="14" fillId="0" borderId="11" xfId="0" applyNumberFormat="1" applyFont="1" applyBorder="1" applyAlignment="1">
      <alignment horizontal="right" vertical="center" readingOrder="1"/>
    </xf>
    <xf numFmtId="172" fontId="9" fillId="0" borderId="12" xfId="0" applyNumberFormat="1" applyFont="1" applyBorder="1" applyAlignment="1">
      <alignment horizontal="right" vertical="center" readingOrder="1"/>
    </xf>
    <xf numFmtId="172" fontId="14" fillId="0" borderId="12" xfId="0" applyNumberFormat="1" applyFont="1" applyBorder="1" applyAlignment="1">
      <alignment horizontal="right" vertical="center" readingOrder="1"/>
    </xf>
    <xf numFmtId="172" fontId="9" fillId="0" borderId="13" xfId="0" applyNumberFormat="1" applyFont="1" applyBorder="1" applyAlignment="1">
      <alignment horizontal="right" vertical="center" readingOrder="1"/>
    </xf>
    <xf numFmtId="172" fontId="14" fillId="0" borderId="13" xfId="0" applyNumberFormat="1" applyFont="1" applyBorder="1" applyAlignment="1">
      <alignment horizontal="right" vertical="center" readingOrder="1"/>
    </xf>
    <xf numFmtId="0" fontId="5" fillId="33" borderId="0" xfId="0" applyFont="1" applyFill="1" applyBorder="1" applyAlignment="1">
      <alignment vertical="center" readingOrder="1"/>
    </xf>
    <xf numFmtId="0" fontId="15" fillId="33" borderId="0" xfId="0" applyFont="1" applyFill="1" applyBorder="1" applyAlignment="1">
      <alignment vertical="center" readingOrder="1"/>
    </xf>
    <xf numFmtId="0" fontId="5" fillId="33" borderId="0" xfId="0" applyFont="1" applyFill="1" applyAlignment="1">
      <alignment horizontal="right" vertical="center" readingOrder="1"/>
    </xf>
    <xf numFmtId="0" fontId="5" fillId="0" borderId="0" xfId="0" applyFont="1" applyAlignment="1">
      <alignment horizontal="right" vertical="center" readingOrder="1"/>
    </xf>
    <xf numFmtId="0" fontId="8" fillId="0" borderId="0" xfId="0" applyFont="1" applyAlignment="1">
      <alignment horizontal="right" vertical="center" readingOrder="1"/>
    </xf>
    <xf numFmtId="0" fontId="7" fillId="0" borderId="0" xfId="0" applyFont="1" applyFill="1" applyAlignment="1">
      <alignment horizontal="left" vertical="center" readingOrder="1"/>
    </xf>
    <xf numFmtId="0" fontId="6" fillId="0" borderId="11" xfId="62" applyFont="1" applyFill="1" applyBorder="1" applyAlignment="1">
      <alignment horizontal="left" vertical="center" wrapText="1" readingOrder="1"/>
      <protection/>
    </xf>
    <xf numFmtId="0" fontId="6" fillId="0" borderId="12" xfId="62" applyFont="1" applyFill="1" applyBorder="1" applyAlignment="1">
      <alignment horizontal="left" vertical="center" wrapText="1" readingOrder="1"/>
      <protection/>
    </xf>
    <xf numFmtId="0" fontId="6" fillId="0" borderId="13" xfId="62" applyFont="1" applyFill="1" applyBorder="1" applyAlignment="1">
      <alignment horizontal="left" vertical="center" wrapText="1" readingOrder="1"/>
      <protection/>
    </xf>
    <xf numFmtId="0" fontId="6" fillId="0" borderId="11" xfId="0" applyFont="1" applyFill="1" applyBorder="1" applyAlignment="1">
      <alignment horizontal="left" vertical="center" wrapText="1" readingOrder="1"/>
    </xf>
    <xf numFmtId="0" fontId="15" fillId="33" borderId="0" xfId="0" applyFont="1" applyFill="1" applyBorder="1" applyAlignment="1">
      <alignment horizontal="left" vertical="center" readingOrder="1"/>
    </xf>
    <xf numFmtId="0" fontId="10" fillId="0" borderId="0" xfId="0" applyFont="1" applyFill="1" applyAlignment="1">
      <alignment horizontal="left" vertical="center" readingOrder="1"/>
    </xf>
    <xf numFmtId="172" fontId="9" fillId="0" borderId="11" xfId="0" applyNumberFormat="1" applyFont="1" applyFill="1" applyBorder="1" applyAlignment="1">
      <alignment horizontal="right" vertical="center" readingOrder="1"/>
    </xf>
    <xf numFmtId="172" fontId="14" fillId="0" borderId="11" xfId="0" applyNumberFormat="1" applyFont="1" applyFill="1" applyBorder="1" applyAlignment="1">
      <alignment horizontal="right" vertical="center" readingOrder="1"/>
    </xf>
    <xf numFmtId="172" fontId="9" fillId="0" borderId="12" xfId="0" applyNumberFormat="1" applyFont="1" applyFill="1" applyBorder="1" applyAlignment="1">
      <alignment horizontal="right" vertical="center" readingOrder="1"/>
    </xf>
    <xf numFmtId="172" fontId="14" fillId="0" borderId="12" xfId="0" applyNumberFormat="1" applyFont="1" applyFill="1" applyBorder="1" applyAlignment="1">
      <alignment horizontal="right" vertical="center" readingOrder="1"/>
    </xf>
    <xf numFmtId="172" fontId="9" fillId="0" borderId="13" xfId="0" applyNumberFormat="1" applyFont="1" applyFill="1" applyBorder="1" applyAlignment="1">
      <alignment horizontal="right" vertical="center" readingOrder="1"/>
    </xf>
    <xf numFmtId="172" fontId="14" fillId="0" borderId="13" xfId="0" applyNumberFormat="1" applyFont="1" applyFill="1" applyBorder="1" applyAlignment="1">
      <alignment horizontal="right" vertical="center" readingOrder="1"/>
    </xf>
    <xf numFmtId="0" fontId="9" fillId="0" borderId="11" xfId="0" applyFont="1" applyFill="1" applyBorder="1" applyAlignment="1">
      <alignment horizontal="right" vertical="center" readingOrder="1"/>
    </xf>
    <xf numFmtId="1" fontId="9" fillId="0" borderId="12" xfId="0" applyNumberFormat="1" applyFont="1" applyFill="1" applyBorder="1" applyAlignment="1">
      <alignment horizontal="right" vertical="center" readingOrder="1"/>
    </xf>
    <xf numFmtId="0" fontId="9" fillId="0" borderId="12" xfId="0" applyFont="1" applyFill="1" applyBorder="1" applyAlignment="1">
      <alignment horizontal="right" vertical="center" readingOrder="1"/>
    </xf>
    <xf numFmtId="0" fontId="9" fillId="0" borderId="12" xfId="62" applyFont="1" applyFill="1" applyBorder="1" applyAlignment="1">
      <alignment horizontal="right" vertical="center" wrapText="1" readingOrder="1"/>
      <protection/>
    </xf>
    <xf numFmtId="172" fontId="9" fillId="0" borderId="12" xfId="62" applyNumberFormat="1" applyFont="1" applyFill="1" applyBorder="1" applyAlignment="1">
      <alignment horizontal="right" vertical="center" wrapText="1" readingOrder="1"/>
      <protection/>
    </xf>
    <xf numFmtId="0" fontId="9" fillId="0" borderId="13" xfId="0" applyFont="1" applyFill="1" applyBorder="1" applyAlignment="1">
      <alignment horizontal="right" vertical="center" readingOrder="1"/>
    </xf>
    <xf numFmtId="0" fontId="9" fillId="0" borderId="13" xfId="0" applyFont="1" applyFill="1" applyBorder="1" applyAlignment="1">
      <alignment horizontal="right" vertical="center" wrapText="1" readingOrder="1"/>
    </xf>
    <xf numFmtId="172" fontId="9" fillId="0" borderId="13" xfId="0" applyNumberFormat="1" applyFont="1" applyFill="1" applyBorder="1" applyAlignment="1">
      <alignment horizontal="right" vertical="center" wrapText="1" readingOrder="1"/>
    </xf>
    <xf numFmtId="172" fontId="9" fillId="0" borderId="11" xfId="0" applyNumberFormat="1" applyFont="1" applyFill="1" applyBorder="1" applyAlignment="1">
      <alignment horizontal="right" vertical="center" wrapText="1" readingOrder="1"/>
    </xf>
    <xf numFmtId="1" fontId="9" fillId="0" borderId="12" xfId="0" applyNumberFormat="1" applyFont="1" applyFill="1" applyBorder="1" applyAlignment="1">
      <alignment horizontal="right" vertical="center" wrapText="1" readingOrder="1"/>
    </xf>
    <xf numFmtId="172" fontId="9" fillId="0" borderId="12" xfId="0" applyNumberFormat="1" applyFont="1" applyFill="1" applyBorder="1" applyAlignment="1">
      <alignment horizontal="right" vertical="center" wrapText="1" readingOrder="1"/>
    </xf>
    <xf numFmtId="0" fontId="9" fillId="0" borderId="12" xfId="0" applyFont="1" applyFill="1" applyBorder="1" applyAlignment="1">
      <alignment horizontal="right" vertical="center" wrapText="1" readingOrder="1"/>
    </xf>
    <xf numFmtId="0" fontId="6" fillId="0" borderId="14" xfId="0" applyFont="1" applyFill="1" applyBorder="1" applyAlignment="1">
      <alignment horizontal="left" vertical="center" wrapText="1" readingOrder="1"/>
    </xf>
    <xf numFmtId="0" fontId="9" fillId="0" borderId="14" xfId="0" applyFont="1" applyFill="1" applyBorder="1" applyAlignment="1">
      <alignment horizontal="right" vertical="center" readingOrder="1"/>
    </xf>
    <xf numFmtId="172" fontId="9" fillId="0" borderId="14" xfId="0" applyNumberFormat="1" applyFont="1" applyFill="1" applyBorder="1" applyAlignment="1">
      <alignment horizontal="right" vertical="center" readingOrder="1"/>
    </xf>
    <xf numFmtId="0" fontId="9" fillId="0" borderId="0" xfId="0" applyFont="1" applyFill="1" applyAlignment="1">
      <alignment horizontal="right" vertical="center" readingOrder="1"/>
    </xf>
    <xf numFmtId="0" fontId="11" fillId="0" borderId="15" xfId="0" applyFont="1" applyBorder="1" applyAlignment="1">
      <alignment horizontal="center" vertical="center" wrapText="1" readingOrder="1"/>
    </xf>
    <xf numFmtId="0" fontId="11" fillId="0" borderId="10" xfId="0" applyFont="1" applyBorder="1" applyAlignment="1">
      <alignment horizontal="center" vertical="center" wrapText="1" readingOrder="1"/>
    </xf>
    <xf numFmtId="0" fontId="11" fillId="0" borderId="16" xfId="0" applyFont="1" applyBorder="1" applyAlignment="1">
      <alignment horizontal="center" vertical="center" wrapText="1" readingOrder="1"/>
    </xf>
    <xf numFmtId="0" fontId="11" fillId="0" borderId="15" xfId="0" applyFont="1" applyBorder="1" applyAlignment="1">
      <alignment horizontal="center" vertical="center" readingOrder="1"/>
    </xf>
    <xf numFmtId="0" fontId="11" fillId="0" borderId="10" xfId="0" applyFont="1" applyBorder="1" applyAlignment="1">
      <alignment horizontal="center" vertical="center" readingOrder="1"/>
    </xf>
    <xf numFmtId="0" fontId="11" fillId="0" borderId="16" xfId="0" applyFont="1" applyBorder="1" applyAlignment="1">
      <alignment horizontal="center" vertical="center" readingOrder="1"/>
    </xf>
    <xf numFmtId="0" fontId="5" fillId="0" borderId="0" xfId="0" applyFont="1" applyBorder="1" applyAlignment="1">
      <alignment horizontal="left" vertical="center" readingOrder="1"/>
    </xf>
    <xf numFmtId="0" fontId="12" fillId="0" borderId="17" xfId="0" applyFont="1" applyFill="1" applyBorder="1" applyAlignment="1">
      <alignment horizontal="center" vertical="center" textRotation="90" wrapText="1" readingOrder="1"/>
    </xf>
    <xf numFmtId="0" fontId="12" fillId="0" borderId="18" xfId="0" applyFont="1" applyFill="1" applyBorder="1" applyAlignment="1">
      <alignment horizontal="center" vertical="center" textRotation="90" wrapText="1" readingOrder="1"/>
    </xf>
    <xf numFmtId="0" fontId="8" fillId="0" borderId="19" xfId="0" applyFont="1" applyFill="1" applyBorder="1" applyAlignment="1">
      <alignment horizontal="center" vertical="center" textRotation="90" wrapText="1" readingOrder="1"/>
    </xf>
    <xf numFmtId="0" fontId="8" fillId="0" borderId="20" xfId="0" applyFont="1" applyFill="1" applyBorder="1" applyAlignment="1">
      <alignment horizontal="center" vertical="center" textRotation="90" wrapText="1" readingOrder="1"/>
    </xf>
    <xf numFmtId="0" fontId="8" fillId="0" borderId="17" xfId="0" applyFont="1" applyFill="1" applyBorder="1" applyAlignment="1">
      <alignment horizontal="center" vertical="center" textRotation="90" wrapText="1" readingOrder="1"/>
    </xf>
    <xf numFmtId="0" fontId="8" fillId="0" borderId="18" xfId="0" applyFont="1" applyFill="1" applyBorder="1" applyAlignment="1">
      <alignment horizontal="center" vertical="center" textRotation="90" wrapText="1" readingOrder="1"/>
    </xf>
    <xf numFmtId="0" fontId="8" fillId="0" borderId="21" xfId="0" applyFont="1" applyFill="1" applyBorder="1" applyAlignment="1">
      <alignment horizontal="center" vertical="center" textRotation="90" wrapText="1" readingOrder="1"/>
    </xf>
    <xf numFmtId="0" fontId="12" fillId="0" borderId="21" xfId="0" applyFont="1" applyFill="1" applyBorder="1" applyAlignment="1">
      <alignment horizontal="center" vertical="center" textRotation="90" wrapText="1" readingOrder="1"/>
    </xf>
    <xf numFmtId="0" fontId="8" fillId="0" borderId="22" xfId="0" applyFont="1" applyFill="1" applyBorder="1" applyAlignment="1">
      <alignment horizontal="center" vertical="center" textRotation="90" wrapText="1" readingOrder="1"/>
    </xf>
    <xf numFmtId="0" fontId="5" fillId="0" borderId="0" xfId="0" applyFont="1" applyBorder="1" applyAlignment="1">
      <alignment horizontal="center" vertical="center" readingOrder="1"/>
    </xf>
    <xf numFmtId="0" fontId="5" fillId="0" borderId="23" xfId="0" applyFont="1" applyFill="1" applyBorder="1" applyAlignment="1">
      <alignment horizontal="center" vertical="center" readingOrder="1"/>
    </xf>
    <xf numFmtId="0" fontId="5" fillId="0" borderId="0" xfId="0" applyFont="1" applyFill="1" applyAlignment="1">
      <alignment horizontal="center" vertical="center" readingOrder="1"/>
    </xf>
    <xf numFmtId="0" fontId="5" fillId="0" borderId="0" xfId="0" applyFont="1" applyFill="1" applyBorder="1" applyAlignment="1">
      <alignment horizontal="center" vertical="center" readingOrder="1"/>
    </xf>
    <xf numFmtId="0" fontId="8" fillId="0" borderId="10" xfId="0" applyFont="1" applyFill="1" applyBorder="1" applyAlignment="1">
      <alignment horizontal="center" vertical="center" readingOrder="1"/>
    </xf>
    <xf numFmtId="1" fontId="9" fillId="0" borderId="13" xfId="0" applyNumberFormat="1" applyFont="1" applyFill="1" applyBorder="1" applyAlignment="1">
      <alignment horizontal="right" vertical="center" readingOrder="1"/>
    </xf>
    <xf numFmtId="1" fontId="9" fillId="0" borderId="13" xfId="0" applyNumberFormat="1" applyFont="1" applyFill="1" applyBorder="1" applyAlignment="1">
      <alignment horizontal="right" vertical="center" wrapText="1" readingOrder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S_Arabic" xfId="56"/>
    <cellStyle name="Neutral" xfId="57"/>
    <cellStyle name="Normal 2" xfId="58"/>
    <cellStyle name="Normal 3" xfId="59"/>
    <cellStyle name="Normal 5" xfId="60"/>
    <cellStyle name="Normal 6" xfId="61"/>
    <cellStyle name="Normal_page_6_7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20.421875" style="1" bestFit="1" customWidth="1"/>
    <col min="2" max="16384" width="9.140625" style="1" customWidth="1"/>
  </cols>
  <sheetData>
    <row r="1" spans="1:10" ht="26.25" customHeight="1" thickBot="1">
      <c r="A1" s="50" t="s">
        <v>33</v>
      </c>
      <c r="B1" s="51"/>
      <c r="C1" s="51"/>
      <c r="D1" s="51"/>
      <c r="E1" s="51"/>
      <c r="F1" s="51"/>
      <c r="G1" s="51"/>
      <c r="H1" s="51"/>
      <c r="I1" s="51"/>
      <c r="J1" s="52"/>
    </row>
  </sheetData>
  <sheetProtection/>
  <mergeCells count="1">
    <mergeCell ref="A1:J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J1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0.421875" style="1" bestFit="1" customWidth="1"/>
    <col min="2" max="16384" width="9.140625" style="1" customWidth="1"/>
  </cols>
  <sheetData>
    <row r="1" spans="1:10" ht="26.25" thickBot="1">
      <c r="A1" s="53" t="s">
        <v>32</v>
      </c>
      <c r="B1" s="54"/>
      <c r="C1" s="54"/>
      <c r="D1" s="54"/>
      <c r="E1" s="54"/>
      <c r="F1" s="54"/>
      <c r="G1" s="54"/>
      <c r="H1" s="54"/>
      <c r="I1" s="54"/>
      <c r="J1" s="55"/>
    </row>
  </sheetData>
  <sheetProtection/>
  <mergeCells count="1">
    <mergeCell ref="A1:J1"/>
  </mergeCells>
  <printOptions horizontalCentered="1" verticalCentered="1"/>
  <pageMargins left="0" right="0" top="0.3937007874015748" bottom="0.3937007874015748" header="0.3937007874015748" footer="0.3937007874015748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Q3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3" width="3.7109375" style="3" customWidth="1"/>
    <col min="4" max="4" width="23.140625" style="27" customWidth="1"/>
    <col min="5" max="6" width="4.57421875" style="6" bestFit="1" customWidth="1"/>
    <col min="7" max="7" width="5.7109375" style="6" bestFit="1" customWidth="1"/>
    <col min="8" max="8" width="4.8515625" style="6" bestFit="1" customWidth="1"/>
    <col min="9" max="9" width="4.57421875" style="6" bestFit="1" customWidth="1"/>
    <col min="10" max="10" width="4.7109375" style="6" bestFit="1" customWidth="1"/>
    <col min="11" max="11" width="4.57421875" style="6" bestFit="1" customWidth="1"/>
    <col min="12" max="12" width="4.421875" style="6" bestFit="1" customWidth="1"/>
    <col min="13" max="14" width="4.140625" style="6" bestFit="1" customWidth="1"/>
    <col min="15" max="16" width="4.140625" style="19" bestFit="1" customWidth="1"/>
    <col min="17" max="17" width="7.57421875" style="20" customWidth="1"/>
    <col min="18" max="16384" width="9.140625" style="3" customWidth="1"/>
  </cols>
  <sheetData>
    <row r="1" spans="1:17" s="4" customFormat="1" ht="19.5" customHeight="1">
      <c r="A1" s="4" t="s">
        <v>5</v>
      </c>
      <c r="D1" s="21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pans="1:17" ht="6.75" customHeight="1" thickBot="1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</row>
    <row r="3" spans="1:17" ht="13.5" customHeight="1" thickBot="1">
      <c r="A3" s="68"/>
      <c r="B3" s="68"/>
      <c r="C3" s="68"/>
      <c r="D3" s="69"/>
      <c r="E3" s="70">
        <v>2013</v>
      </c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</row>
    <row r="4" spans="1:17" s="5" customFormat="1" ht="32.25" customHeight="1" thickBot="1">
      <c r="A4" s="67"/>
      <c r="B4" s="67"/>
      <c r="C4" s="67"/>
      <c r="D4" s="67"/>
      <c r="E4" s="9" t="s">
        <v>6</v>
      </c>
      <c r="F4" s="9" t="s">
        <v>7</v>
      </c>
      <c r="G4" s="9" t="s">
        <v>0</v>
      </c>
      <c r="H4" s="9" t="s">
        <v>1</v>
      </c>
      <c r="I4" s="9" t="s">
        <v>2</v>
      </c>
      <c r="J4" s="9" t="s">
        <v>3</v>
      </c>
      <c r="K4" s="9" t="s">
        <v>4</v>
      </c>
      <c r="L4" s="9" t="s">
        <v>8</v>
      </c>
      <c r="M4" s="9" t="s">
        <v>9</v>
      </c>
      <c r="N4" s="9" t="s">
        <v>10</v>
      </c>
      <c r="O4" s="9" t="s">
        <v>11</v>
      </c>
      <c r="P4" s="9" t="s">
        <v>12</v>
      </c>
      <c r="Q4" s="7" t="s">
        <v>31</v>
      </c>
    </row>
    <row r="5" spans="1:17" ht="25.5" customHeight="1">
      <c r="A5" s="57" t="s">
        <v>24</v>
      </c>
      <c r="B5" s="59" t="s">
        <v>13</v>
      </c>
      <c r="C5" s="61" t="s">
        <v>14</v>
      </c>
      <c r="D5" s="22" t="s">
        <v>34</v>
      </c>
      <c r="E5" s="10">
        <f>(E6+E7)/2</f>
        <v>15.8</v>
      </c>
      <c r="F5" s="10">
        <f aca="true" t="shared" si="0" ref="F5:P5">(F6+F7)/2</f>
        <v>18.549999999999997</v>
      </c>
      <c r="G5" s="10">
        <f t="shared" si="0"/>
        <v>22</v>
      </c>
      <c r="H5" s="10">
        <f t="shared" si="0"/>
        <v>23.35</v>
      </c>
      <c r="I5" s="10">
        <f t="shared" si="0"/>
        <v>26.200000000000003</v>
      </c>
      <c r="J5" s="10">
        <f t="shared" si="0"/>
        <v>25.4</v>
      </c>
      <c r="K5" s="10">
        <f t="shared" si="0"/>
        <v>27.099999999999998</v>
      </c>
      <c r="L5" s="10">
        <f t="shared" si="0"/>
        <v>28.35</v>
      </c>
      <c r="M5" s="10">
        <f t="shared" si="0"/>
        <v>27.15</v>
      </c>
      <c r="N5" s="10">
        <f t="shared" si="0"/>
        <v>23.7</v>
      </c>
      <c r="O5" s="10">
        <f t="shared" si="0"/>
        <v>22.9</v>
      </c>
      <c r="P5" s="10">
        <f t="shared" si="0"/>
        <v>16.5</v>
      </c>
      <c r="Q5" s="11">
        <f>(E5+F5+G5+H5+I5+J5+K5+L5+M5+N5+O5+P5)/12</f>
        <v>23.08333333333333</v>
      </c>
    </row>
    <row r="6" spans="1:17" ht="25.5" customHeight="1">
      <c r="A6" s="58"/>
      <c r="B6" s="60"/>
      <c r="C6" s="62"/>
      <c r="D6" s="23" t="s">
        <v>15</v>
      </c>
      <c r="E6" s="12">
        <v>26.7</v>
      </c>
      <c r="F6" s="12">
        <v>26.9</v>
      </c>
      <c r="G6" s="12">
        <v>36.1</v>
      </c>
      <c r="H6" s="12">
        <v>34.5</v>
      </c>
      <c r="I6" s="12">
        <v>35.7</v>
      </c>
      <c r="J6" s="12">
        <v>31.9</v>
      </c>
      <c r="K6" s="12">
        <v>33.3</v>
      </c>
      <c r="L6" s="30">
        <v>33.9</v>
      </c>
      <c r="M6" s="30">
        <v>33.6</v>
      </c>
      <c r="N6" s="30">
        <v>31</v>
      </c>
      <c r="O6" s="30">
        <v>30.8</v>
      </c>
      <c r="P6" s="30">
        <v>27.1</v>
      </c>
      <c r="Q6" s="13">
        <f>(E6+F6+G6+H6+I6+J6+K6+L6+M6+N6+O6+P6)/12</f>
        <v>31.791666666666668</v>
      </c>
    </row>
    <row r="7" spans="1:17" ht="25.5" customHeight="1" thickBot="1">
      <c r="A7" s="58"/>
      <c r="B7" s="65"/>
      <c r="C7" s="63"/>
      <c r="D7" s="24" t="s">
        <v>16</v>
      </c>
      <c r="E7" s="14">
        <v>4.9</v>
      </c>
      <c r="F7" s="14">
        <v>10.2</v>
      </c>
      <c r="G7" s="14">
        <v>7.9</v>
      </c>
      <c r="H7" s="14">
        <v>12.2</v>
      </c>
      <c r="I7" s="14">
        <v>16.7</v>
      </c>
      <c r="J7" s="14">
        <v>18.9</v>
      </c>
      <c r="K7" s="14">
        <v>20.9</v>
      </c>
      <c r="L7" s="32">
        <v>22.8</v>
      </c>
      <c r="M7" s="32">
        <v>20.7</v>
      </c>
      <c r="N7" s="32">
        <v>16.4</v>
      </c>
      <c r="O7" s="32">
        <v>15</v>
      </c>
      <c r="P7" s="32">
        <v>5.9</v>
      </c>
      <c r="Q7" s="15">
        <f>(E7+F7+G7+H7+I7+J7+K7+L7+M7+N7+O7+P7)/12</f>
        <v>14.375000000000002</v>
      </c>
    </row>
    <row r="8" spans="1:17" ht="25.5" customHeight="1">
      <c r="A8" s="58"/>
      <c r="B8" s="59" t="s">
        <v>17</v>
      </c>
      <c r="C8" s="61" t="s">
        <v>18</v>
      </c>
      <c r="D8" s="25" t="s">
        <v>19</v>
      </c>
      <c r="E8" s="34">
        <v>331</v>
      </c>
      <c r="F8" s="34">
        <v>90.2</v>
      </c>
      <c r="G8" s="34">
        <v>12.4</v>
      </c>
      <c r="H8" s="28">
        <v>100.8</v>
      </c>
      <c r="I8" s="28">
        <v>7</v>
      </c>
      <c r="J8" s="28">
        <v>0</v>
      </c>
      <c r="K8" s="28">
        <v>0</v>
      </c>
      <c r="L8" s="28">
        <v>0</v>
      </c>
      <c r="M8" s="28">
        <v>13</v>
      </c>
      <c r="N8" s="28">
        <v>18.3</v>
      </c>
      <c r="O8" s="28">
        <v>0.6</v>
      </c>
      <c r="P8" s="28">
        <v>180</v>
      </c>
      <c r="Q8" s="11">
        <f>SUM(E8:P8)</f>
        <v>753.3</v>
      </c>
    </row>
    <row r="9" spans="1:17" ht="25.5" customHeight="1">
      <c r="A9" s="58"/>
      <c r="B9" s="60"/>
      <c r="C9" s="62"/>
      <c r="D9" s="46" t="s">
        <v>36</v>
      </c>
      <c r="E9" s="47">
        <v>12</v>
      </c>
      <c r="F9" s="47">
        <v>14</v>
      </c>
      <c r="G9" s="47">
        <v>11</v>
      </c>
      <c r="H9" s="48">
        <v>12</v>
      </c>
      <c r="I9" s="48">
        <v>10</v>
      </c>
      <c r="J9" s="48">
        <v>0</v>
      </c>
      <c r="K9" s="48">
        <v>0</v>
      </c>
      <c r="L9" s="48">
        <v>0</v>
      </c>
      <c r="M9" s="48">
        <v>2</v>
      </c>
      <c r="N9" s="48">
        <v>2</v>
      </c>
      <c r="O9" s="48">
        <v>3</v>
      </c>
      <c r="P9" s="48">
        <v>14</v>
      </c>
      <c r="Q9" s="13">
        <f>SUM(E9:P9)</f>
        <v>80</v>
      </c>
    </row>
    <row r="10" spans="1:17" ht="25.5" customHeight="1">
      <c r="A10" s="58"/>
      <c r="B10" s="60"/>
      <c r="C10" s="62"/>
      <c r="D10" s="23" t="s">
        <v>35</v>
      </c>
      <c r="E10" s="35">
        <v>61</v>
      </c>
      <c r="F10" s="35">
        <v>62</v>
      </c>
      <c r="G10" s="35">
        <v>55</v>
      </c>
      <c r="H10" s="35">
        <v>53</v>
      </c>
      <c r="I10" s="35">
        <v>61</v>
      </c>
      <c r="J10" s="35">
        <v>66</v>
      </c>
      <c r="K10" s="35">
        <v>67</v>
      </c>
      <c r="L10" s="35">
        <v>70</v>
      </c>
      <c r="M10" s="35">
        <v>61</v>
      </c>
      <c r="N10" s="35">
        <v>55</v>
      </c>
      <c r="O10" s="35">
        <v>56</v>
      </c>
      <c r="P10" s="35">
        <v>56</v>
      </c>
      <c r="Q10" s="13">
        <f>(E10+F10+G10+H10+I10+J10+K10+L10+M10+N10+O10+P10)/12</f>
        <v>60.25</v>
      </c>
    </row>
    <row r="11" spans="1:17" ht="25.5" customHeight="1">
      <c r="A11" s="58"/>
      <c r="B11" s="60"/>
      <c r="C11" s="62"/>
      <c r="D11" s="23" t="s">
        <v>20</v>
      </c>
      <c r="E11" s="35">
        <v>95</v>
      </c>
      <c r="F11" s="35">
        <v>93</v>
      </c>
      <c r="G11" s="35">
        <v>95</v>
      </c>
      <c r="H11" s="35">
        <v>96</v>
      </c>
      <c r="I11" s="35">
        <v>98</v>
      </c>
      <c r="J11" s="35">
        <v>95</v>
      </c>
      <c r="K11" s="35">
        <v>94</v>
      </c>
      <c r="L11" s="35">
        <v>93</v>
      </c>
      <c r="M11" s="35">
        <v>93</v>
      </c>
      <c r="N11" s="35">
        <v>94</v>
      </c>
      <c r="O11" s="35">
        <v>94</v>
      </c>
      <c r="P11" s="35">
        <v>93</v>
      </c>
      <c r="Q11" s="13">
        <f>(E11+F11+G11+H11+I11+J11+K11+L11+M11+N11+O11+P11)/12</f>
        <v>94.41666666666667</v>
      </c>
    </row>
    <row r="12" spans="1:17" ht="25.5" customHeight="1">
      <c r="A12" s="58"/>
      <c r="B12" s="60"/>
      <c r="C12" s="62"/>
      <c r="D12" s="23" t="s">
        <v>21</v>
      </c>
      <c r="E12" s="35">
        <v>27</v>
      </c>
      <c r="F12" s="35">
        <v>30</v>
      </c>
      <c r="G12" s="35">
        <v>14</v>
      </c>
      <c r="H12" s="35">
        <v>9</v>
      </c>
      <c r="I12" s="35">
        <v>24</v>
      </c>
      <c r="J12" s="35">
        <v>36</v>
      </c>
      <c r="K12" s="35">
        <v>40</v>
      </c>
      <c r="L12" s="35">
        <v>46</v>
      </c>
      <c r="M12" s="35">
        <v>29</v>
      </c>
      <c r="N12" s="35">
        <v>15</v>
      </c>
      <c r="O12" s="35">
        <v>17</v>
      </c>
      <c r="P12" s="35">
        <v>18</v>
      </c>
      <c r="Q12" s="13">
        <f>(E12+F12+G12+H12+I12+J12+K12+L12+M12+N12+O12+P12)/12</f>
        <v>25.416666666666668</v>
      </c>
    </row>
    <row r="13" spans="1:17" ht="25.5" customHeight="1">
      <c r="A13" s="58"/>
      <c r="B13" s="60"/>
      <c r="C13" s="62"/>
      <c r="D13" s="23" t="s">
        <v>22</v>
      </c>
      <c r="E13" s="30">
        <v>24.6</v>
      </c>
      <c r="F13" s="30">
        <v>21.5</v>
      </c>
      <c r="G13" s="49">
        <v>23.1</v>
      </c>
      <c r="H13" s="30">
        <v>16.3</v>
      </c>
      <c r="I13" s="30">
        <v>18.3</v>
      </c>
      <c r="J13" s="30">
        <v>13.4</v>
      </c>
      <c r="K13" s="30">
        <v>12</v>
      </c>
      <c r="L13" s="30">
        <v>10.5</v>
      </c>
      <c r="M13" s="30">
        <v>12.2</v>
      </c>
      <c r="N13" s="30">
        <v>12.9</v>
      </c>
      <c r="O13" s="30">
        <v>12.7</v>
      </c>
      <c r="P13" s="30">
        <v>17.3</v>
      </c>
      <c r="Q13" s="13">
        <f>(E13+F13+G13+H13+I13+J13+K13+L13+M13+N13+O13+P13)/12</f>
        <v>16.23333333333333</v>
      </c>
    </row>
    <row r="14" spans="1:17" ht="25.5" customHeight="1" thickBot="1">
      <c r="A14" s="58"/>
      <c r="B14" s="60"/>
      <c r="C14" s="62"/>
      <c r="D14" s="23" t="s">
        <v>23</v>
      </c>
      <c r="E14" s="35">
        <v>240</v>
      </c>
      <c r="F14" s="35">
        <v>250</v>
      </c>
      <c r="G14" s="35">
        <v>230</v>
      </c>
      <c r="H14" s="35">
        <v>220</v>
      </c>
      <c r="I14" s="35">
        <v>220</v>
      </c>
      <c r="J14" s="35">
        <v>220</v>
      </c>
      <c r="K14" s="35">
        <v>240</v>
      </c>
      <c r="L14" s="35">
        <v>250</v>
      </c>
      <c r="M14" s="35">
        <v>260</v>
      </c>
      <c r="N14" s="35">
        <v>220</v>
      </c>
      <c r="O14" s="35">
        <v>190</v>
      </c>
      <c r="P14" s="35">
        <v>120</v>
      </c>
      <c r="Q14" s="13">
        <f>(E14+F14+G14+H14+I14+J14+K14+L14+M14+N14+O14+P14)/12</f>
        <v>221.66666666666666</v>
      </c>
    </row>
    <row r="15" spans="1:17" s="2" customFormat="1" ht="25.5" customHeight="1">
      <c r="A15" s="57" t="s">
        <v>25</v>
      </c>
      <c r="B15" s="59" t="s">
        <v>13</v>
      </c>
      <c r="C15" s="61" t="s">
        <v>14</v>
      </c>
      <c r="D15" s="22" t="s">
        <v>34</v>
      </c>
      <c r="E15" s="28">
        <v>8.9</v>
      </c>
      <c r="F15" s="28">
        <v>13</v>
      </c>
      <c r="G15" s="28">
        <v>14.3</v>
      </c>
      <c r="H15" s="28">
        <v>18</v>
      </c>
      <c r="I15" s="28">
        <v>22.6</v>
      </c>
      <c r="J15" s="28">
        <v>24</v>
      </c>
      <c r="K15" s="28">
        <v>26.3</v>
      </c>
      <c r="L15" s="28">
        <v>27.3</v>
      </c>
      <c r="M15" s="28">
        <v>23.9</v>
      </c>
      <c r="N15" s="28">
        <v>18.8</v>
      </c>
      <c r="O15" s="28">
        <v>15.7</v>
      </c>
      <c r="P15" s="28">
        <v>8.6</v>
      </c>
      <c r="Q15" s="29">
        <f>(E15+F15+G15+H15+I15+J15+K15+L15+M15+N15+O15+P15)/12</f>
        <v>18.45</v>
      </c>
    </row>
    <row r="16" spans="1:17" s="2" customFormat="1" ht="25.5" customHeight="1">
      <c r="A16" s="58"/>
      <c r="B16" s="60"/>
      <c r="C16" s="62"/>
      <c r="D16" s="23" t="s">
        <v>15</v>
      </c>
      <c r="E16" s="36">
        <v>20.4</v>
      </c>
      <c r="F16" s="36">
        <v>24</v>
      </c>
      <c r="G16" s="36">
        <v>28.9</v>
      </c>
      <c r="H16" s="36">
        <v>31.1</v>
      </c>
      <c r="I16" s="36">
        <v>35.2</v>
      </c>
      <c r="J16" s="37">
        <v>36.1</v>
      </c>
      <c r="K16" s="37">
        <v>37.9</v>
      </c>
      <c r="L16" s="37">
        <v>38</v>
      </c>
      <c r="M16" s="38">
        <v>38</v>
      </c>
      <c r="N16" s="38">
        <v>32.3</v>
      </c>
      <c r="O16" s="38">
        <v>26.1</v>
      </c>
      <c r="P16" s="38">
        <v>23.6</v>
      </c>
      <c r="Q16" s="31">
        <f>AVERAGE(E16:P16)</f>
        <v>30.966666666666672</v>
      </c>
    </row>
    <row r="17" spans="1:17" s="2" customFormat="1" ht="25.5" customHeight="1" thickBot="1">
      <c r="A17" s="58"/>
      <c r="B17" s="60"/>
      <c r="C17" s="63"/>
      <c r="D17" s="24" t="s">
        <v>16</v>
      </c>
      <c r="E17" s="39">
        <v>-2.7</v>
      </c>
      <c r="F17" s="39">
        <v>1.9</v>
      </c>
      <c r="G17" s="39">
        <v>-0.3</v>
      </c>
      <c r="H17" s="39">
        <v>4.8</v>
      </c>
      <c r="I17" s="39">
        <v>10</v>
      </c>
      <c r="J17" s="39">
        <v>11.8</v>
      </c>
      <c r="K17" s="39">
        <v>14.6</v>
      </c>
      <c r="L17" s="40">
        <v>16.5</v>
      </c>
      <c r="M17" s="32">
        <v>9.7</v>
      </c>
      <c r="N17" s="41">
        <v>5.2</v>
      </c>
      <c r="O17" s="41">
        <v>5.2</v>
      </c>
      <c r="P17" s="32">
        <v>-6.4</v>
      </c>
      <c r="Q17" s="33">
        <f>AVERAGE(E17:P17)</f>
        <v>5.858333333333333</v>
      </c>
    </row>
    <row r="18" spans="1:17" s="2" customFormat="1" ht="25.5" customHeight="1">
      <c r="A18" s="58"/>
      <c r="B18" s="59" t="s">
        <v>17</v>
      </c>
      <c r="C18" s="61" t="s">
        <v>18</v>
      </c>
      <c r="D18" s="25" t="s">
        <v>19</v>
      </c>
      <c r="E18" s="34">
        <v>266.6</v>
      </c>
      <c r="F18" s="34">
        <v>80.6</v>
      </c>
      <c r="G18" s="34">
        <v>20.4</v>
      </c>
      <c r="H18" s="34">
        <v>74.2</v>
      </c>
      <c r="I18" s="34">
        <v>10.2</v>
      </c>
      <c r="J18" s="34">
        <v>0</v>
      </c>
      <c r="K18" s="28">
        <v>0</v>
      </c>
      <c r="L18" s="42">
        <v>0</v>
      </c>
      <c r="M18" s="28">
        <v>3.4</v>
      </c>
      <c r="N18" s="42">
        <v>5.2</v>
      </c>
      <c r="O18" s="42">
        <v>14.6</v>
      </c>
      <c r="P18" s="28">
        <v>146</v>
      </c>
      <c r="Q18" s="29">
        <f>SUM(E18:P18)</f>
        <v>621.2</v>
      </c>
    </row>
    <row r="19" spans="1:17" ht="25.5" customHeight="1">
      <c r="A19" s="58"/>
      <c r="B19" s="60"/>
      <c r="C19" s="62"/>
      <c r="D19" s="46" t="s">
        <v>36</v>
      </c>
      <c r="E19" s="47">
        <v>13</v>
      </c>
      <c r="F19" s="47">
        <v>11</v>
      </c>
      <c r="G19" s="47">
        <v>6</v>
      </c>
      <c r="H19" s="48">
        <v>12</v>
      </c>
      <c r="I19" s="48">
        <v>3</v>
      </c>
      <c r="J19" s="48">
        <v>0</v>
      </c>
      <c r="K19" s="48">
        <v>0</v>
      </c>
      <c r="L19" s="48">
        <v>0</v>
      </c>
      <c r="M19" s="48">
        <v>2</v>
      </c>
      <c r="N19" s="48">
        <v>3</v>
      </c>
      <c r="O19" s="48">
        <v>7</v>
      </c>
      <c r="P19" s="48">
        <v>14</v>
      </c>
      <c r="Q19" s="13">
        <f>SUM(E19:P19)</f>
        <v>71</v>
      </c>
    </row>
    <row r="20" spans="1:17" s="2" customFormat="1" ht="25.5" customHeight="1">
      <c r="A20" s="58"/>
      <c r="B20" s="60"/>
      <c r="C20" s="62"/>
      <c r="D20" s="23" t="s">
        <v>35</v>
      </c>
      <c r="E20" s="35">
        <v>61</v>
      </c>
      <c r="F20" s="35">
        <v>59</v>
      </c>
      <c r="G20" s="35">
        <v>51</v>
      </c>
      <c r="H20" s="35">
        <v>52</v>
      </c>
      <c r="I20" s="35">
        <v>51</v>
      </c>
      <c r="J20" s="35">
        <v>50</v>
      </c>
      <c r="K20" s="35">
        <v>50</v>
      </c>
      <c r="L20" s="35">
        <v>53</v>
      </c>
      <c r="M20" s="35">
        <v>53</v>
      </c>
      <c r="N20" s="35">
        <v>47</v>
      </c>
      <c r="O20" s="35">
        <v>55</v>
      </c>
      <c r="P20" s="35">
        <v>54</v>
      </c>
      <c r="Q20" s="31">
        <f>AVERAGE(E20:P20)</f>
        <v>53</v>
      </c>
    </row>
    <row r="21" spans="1:17" s="2" customFormat="1" ht="25.5" customHeight="1">
      <c r="A21" s="58"/>
      <c r="B21" s="60"/>
      <c r="C21" s="62"/>
      <c r="D21" s="23" t="s">
        <v>20</v>
      </c>
      <c r="E21" s="35">
        <v>99</v>
      </c>
      <c r="F21" s="35">
        <v>97</v>
      </c>
      <c r="G21" s="35">
        <v>93</v>
      </c>
      <c r="H21" s="35">
        <v>95</v>
      </c>
      <c r="I21" s="35">
        <v>92</v>
      </c>
      <c r="J21" s="35">
        <v>91</v>
      </c>
      <c r="K21" s="35">
        <v>95</v>
      </c>
      <c r="L21" s="43">
        <v>95</v>
      </c>
      <c r="M21" s="35">
        <v>96</v>
      </c>
      <c r="N21" s="44">
        <v>86</v>
      </c>
      <c r="O21" s="44">
        <v>94</v>
      </c>
      <c r="P21" s="30">
        <v>99</v>
      </c>
      <c r="Q21" s="31">
        <f>AVERAGE(E21:P21)</f>
        <v>94.33333333333333</v>
      </c>
    </row>
    <row r="22" spans="1:17" s="2" customFormat="1" ht="25.5" customHeight="1">
      <c r="A22" s="58"/>
      <c r="B22" s="60"/>
      <c r="C22" s="62"/>
      <c r="D22" s="23" t="s">
        <v>21</v>
      </c>
      <c r="E22" s="35">
        <v>22</v>
      </c>
      <c r="F22" s="35">
        <v>20</v>
      </c>
      <c r="G22" s="35">
        <v>9</v>
      </c>
      <c r="H22" s="35">
        <v>8</v>
      </c>
      <c r="I22" s="35">
        <v>9</v>
      </c>
      <c r="J22" s="35">
        <v>8</v>
      </c>
      <c r="K22" s="35">
        <v>5</v>
      </c>
      <c r="L22" s="43">
        <v>10</v>
      </c>
      <c r="M22" s="35">
        <v>9</v>
      </c>
      <c r="N22" s="43">
        <v>8</v>
      </c>
      <c r="O22" s="43">
        <v>15</v>
      </c>
      <c r="P22" s="35">
        <v>9</v>
      </c>
      <c r="Q22" s="31">
        <f>AVERAGE(E22:P22)</f>
        <v>11</v>
      </c>
    </row>
    <row r="23" spans="1:17" s="2" customFormat="1" ht="25.5" customHeight="1">
      <c r="A23" s="58"/>
      <c r="B23" s="60"/>
      <c r="C23" s="62"/>
      <c r="D23" s="23" t="s">
        <v>22</v>
      </c>
      <c r="E23" s="36">
        <v>20.5</v>
      </c>
      <c r="F23" s="36">
        <v>16.5</v>
      </c>
      <c r="G23" s="30">
        <v>21</v>
      </c>
      <c r="H23" s="36">
        <v>17.9</v>
      </c>
      <c r="I23" s="36">
        <v>15.7</v>
      </c>
      <c r="J23" s="36">
        <v>15.4</v>
      </c>
      <c r="K23" s="36">
        <v>15.2</v>
      </c>
      <c r="L23" s="44">
        <v>16</v>
      </c>
      <c r="M23" s="30">
        <v>15.9</v>
      </c>
      <c r="N23" s="44">
        <v>15.2</v>
      </c>
      <c r="O23" s="44">
        <v>15</v>
      </c>
      <c r="P23" s="30">
        <v>15.8</v>
      </c>
      <c r="Q23" s="31">
        <f>AVERAGE(E23:P23)</f>
        <v>16.675</v>
      </c>
    </row>
    <row r="24" spans="1:17" s="2" customFormat="1" ht="25.5" customHeight="1" thickBot="1">
      <c r="A24" s="58"/>
      <c r="B24" s="60"/>
      <c r="C24" s="62"/>
      <c r="D24" s="23" t="s">
        <v>23</v>
      </c>
      <c r="E24" s="36">
        <v>240</v>
      </c>
      <c r="F24" s="36">
        <v>240</v>
      </c>
      <c r="G24" s="36">
        <v>190</v>
      </c>
      <c r="H24" s="36">
        <v>230</v>
      </c>
      <c r="I24" s="36">
        <v>30</v>
      </c>
      <c r="J24" s="36">
        <v>290</v>
      </c>
      <c r="K24" s="36">
        <v>260</v>
      </c>
      <c r="L24" s="45">
        <v>330</v>
      </c>
      <c r="M24" s="35">
        <v>220</v>
      </c>
      <c r="N24" s="43">
        <v>200</v>
      </c>
      <c r="O24" s="43">
        <v>220</v>
      </c>
      <c r="P24" s="35">
        <v>260</v>
      </c>
      <c r="Q24" s="31">
        <f>AVERAGE(E24:P24)</f>
        <v>225.83333333333334</v>
      </c>
    </row>
    <row r="25" spans="1:17" s="2" customFormat="1" ht="25.5" customHeight="1">
      <c r="A25" s="57" t="s">
        <v>26</v>
      </c>
      <c r="B25" s="59" t="s">
        <v>13</v>
      </c>
      <c r="C25" s="61" t="s">
        <v>27</v>
      </c>
      <c r="D25" s="22" t="s">
        <v>34</v>
      </c>
      <c r="E25" s="28">
        <v>12.5</v>
      </c>
      <c r="F25" s="28">
        <v>15.6</v>
      </c>
      <c r="G25" s="28">
        <v>18</v>
      </c>
      <c r="H25" s="28">
        <v>22.5</v>
      </c>
      <c r="I25" s="28">
        <v>24.2</v>
      </c>
      <c r="J25" s="28">
        <v>24.4</v>
      </c>
      <c r="K25" s="28">
        <v>26.2</v>
      </c>
      <c r="L25" s="28">
        <v>27.4</v>
      </c>
      <c r="M25" s="28">
        <v>25.7</v>
      </c>
      <c r="N25" s="28">
        <v>21.3</v>
      </c>
      <c r="O25" s="28">
        <v>20.8</v>
      </c>
      <c r="P25" s="28">
        <v>13.5</v>
      </c>
      <c r="Q25" s="29">
        <f>AVERAGE(E25:P25)</f>
        <v>21.008333333333333</v>
      </c>
    </row>
    <row r="26" spans="1:17" s="2" customFormat="1" ht="25.5" customHeight="1">
      <c r="A26" s="58"/>
      <c r="B26" s="60"/>
      <c r="C26" s="62"/>
      <c r="D26" s="23" t="s">
        <v>15</v>
      </c>
      <c r="E26" s="30">
        <v>21</v>
      </c>
      <c r="F26" s="30">
        <v>23.5</v>
      </c>
      <c r="G26" s="30">
        <v>30.8</v>
      </c>
      <c r="H26" s="30">
        <v>34.5</v>
      </c>
      <c r="I26" s="30">
        <v>33.8</v>
      </c>
      <c r="J26" s="30">
        <v>31.1</v>
      </c>
      <c r="K26" s="44">
        <v>32.4</v>
      </c>
      <c r="L26" s="30">
        <v>33.9</v>
      </c>
      <c r="M26" s="44">
        <v>33.1</v>
      </c>
      <c r="N26" s="44">
        <v>30.1</v>
      </c>
      <c r="O26" s="30">
        <v>28.5</v>
      </c>
      <c r="P26" s="30">
        <v>23.4</v>
      </c>
      <c r="Q26" s="31">
        <f>AVERAGE(E26:P26)</f>
        <v>29.675</v>
      </c>
    </row>
    <row r="27" spans="1:17" s="2" customFormat="1" ht="25.5" customHeight="1" thickBot="1">
      <c r="A27" s="58"/>
      <c r="B27" s="65"/>
      <c r="C27" s="63"/>
      <c r="D27" s="24" t="s">
        <v>16</v>
      </c>
      <c r="E27" s="32">
        <v>4</v>
      </c>
      <c r="F27" s="32">
        <v>7.7</v>
      </c>
      <c r="G27" s="32">
        <v>5.1</v>
      </c>
      <c r="H27" s="32">
        <v>10.4</v>
      </c>
      <c r="I27" s="32">
        <v>14.5</v>
      </c>
      <c r="J27" s="32">
        <v>17.6</v>
      </c>
      <c r="K27" s="32">
        <v>19.9</v>
      </c>
      <c r="L27" s="41">
        <v>20.9</v>
      </c>
      <c r="M27" s="32">
        <v>18.2</v>
      </c>
      <c r="N27" s="41">
        <v>12.4</v>
      </c>
      <c r="O27" s="41">
        <v>13</v>
      </c>
      <c r="P27" s="32">
        <v>3.5</v>
      </c>
      <c r="Q27" s="33">
        <f>AVERAGE(E27:P27)+AVERAGE(E27:P27)</f>
        <v>24.53333333333333</v>
      </c>
    </row>
    <row r="28" spans="1:17" s="2" customFormat="1" ht="25.5" customHeight="1">
      <c r="A28" s="58"/>
      <c r="B28" s="60" t="s">
        <v>17</v>
      </c>
      <c r="C28" s="61" t="s">
        <v>18</v>
      </c>
      <c r="D28" s="25" t="s">
        <v>19</v>
      </c>
      <c r="E28" s="28">
        <v>240.6</v>
      </c>
      <c r="F28" s="28">
        <v>81.5</v>
      </c>
      <c r="G28" s="28">
        <v>31.8</v>
      </c>
      <c r="H28" s="28">
        <v>67.4</v>
      </c>
      <c r="I28" s="28">
        <v>34.8</v>
      </c>
      <c r="J28" s="28">
        <v>0</v>
      </c>
      <c r="K28" s="28">
        <v>0</v>
      </c>
      <c r="L28" s="42">
        <v>0</v>
      </c>
      <c r="M28" s="28">
        <v>65.2</v>
      </c>
      <c r="N28" s="42">
        <v>21.1</v>
      </c>
      <c r="O28" s="42">
        <v>0</v>
      </c>
      <c r="P28" s="28">
        <v>164.6</v>
      </c>
      <c r="Q28" s="29">
        <f>SUM(E28:P28)</f>
        <v>707.0000000000001</v>
      </c>
    </row>
    <row r="29" spans="1:17" ht="25.5" customHeight="1">
      <c r="A29" s="58"/>
      <c r="B29" s="60"/>
      <c r="C29" s="62"/>
      <c r="D29" s="46" t="s">
        <v>36</v>
      </c>
      <c r="E29" s="48">
        <v>14</v>
      </c>
      <c r="F29" s="48">
        <v>12</v>
      </c>
      <c r="G29" s="48">
        <v>7</v>
      </c>
      <c r="H29" s="48">
        <v>10</v>
      </c>
      <c r="I29" s="48">
        <v>4</v>
      </c>
      <c r="J29" s="48">
        <v>0</v>
      </c>
      <c r="K29" s="48">
        <v>0</v>
      </c>
      <c r="L29" s="48">
        <v>0</v>
      </c>
      <c r="M29" s="48">
        <v>4</v>
      </c>
      <c r="N29" s="48">
        <v>2</v>
      </c>
      <c r="O29" s="48">
        <v>0</v>
      </c>
      <c r="P29" s="48">
        <v>13</v>
      </c>
      <c r="Q29" s="13">
        <f>SUM(E29:P29)</f>
        <v>66</v>
      </c>
    </row>
    <row r="30" spans="1:17" s="2" customFormat="1" ht="25.5" customHeight="1">
      <c r="A30" s="58"/>
      <c r="B30" s="60"/>
      <c r="C30" s="62"/>
      <c r="D30" s="23" t="s">
        <v>35</v>
      </c>
      <c r="E30" s="35">
        <v>64</v>
      </c>
      <c r="F30" s="35">
        <v>65</v>
      </c>
      <c r="G30" s="35">
        <v>52</v>
      </c>
      <c r="H30" s="35">
        <v>49</v>
      </c>
      <c r="I30" s="35">
        <v>57</v>
      </c>
      <c r="J30" s="35">
        <v>60</v>
      </c>
      <c r="K30" s="35">
        <v>62</v>
      </c>
      <c r="L30" s="35">
        <v>58</v>
      </c>
      <c r="M30" s="35">
        <v>61</v>
      </c>
      <c r="N30" s="35">
        <v>50</v>
      </c>
      <c r="O30" s="35">
        <v>56</v>
      </c>
      <c r="P30" s="35">
        <v>61</v>
      </c>
      <c r="Q30" s="31">
        <f>AVERAGE(E30:P30)</f>
        <v>57.916666666666664</v>
      </c>
    </row>
    <row r="31" spans="1:17" s="2" customFormat="1" ht="25.5" customHeight="1">
      <c r="A31" s="58"/>
      <c r="B31" s="60"/>
      <c r="C31" s="62"/>
      <c r="D31" s="23" t="s">
        <v>28</v>
      </c>
      <c r="E31" s="35">
        <v>92</v>
      </c>
      <c r="F31" s="35">
        <v>92</v>
      </c>
      <c r="G31" s="35">
        <v>89</v>
      </c>
      <c r="H31" s="35">
        <v>89</v>
      </c>
      <c r="I31" s="35">
        <v>92</v>
      </c>
      <c r="J31" s="35">
        <v>91</v>
      </c>
      <c r="K31" s="43">
        <v>87</v>
      </c>
      <c r="L31" s="35">
        <v>88</v>
      </c>
      <c r="M31" s="35">
        <v>91</v>
      </c>
      <c r="N31" s="43">
        <v>89</v>
      </c>
      <c r="O31" s="43">
        <v>87</v>
      </c>
      <c r="P31" s="35">
        <v>93</v>
      </c>
      <c r="Q31" s="31">
        <f>AVERAGE(E31:P31)</f>
        <v>90</v>
      </c>
    </row>
    <row r="32" spans="1:17" s="2" customFormat="1" ht="25.5" customHeight="1">
      <c r="A32" s="58"/>
      <c r="B32" s="60"/>
      <c r="C32" s="62"/>
      <c r="D32" s="23" t="s">
        <v>21</v>
      </c>
      <c r="E32" s="35">
        <v>36</v>
      </c>
      <c r="F32" s="35">
        <v>37</v>
      </c>
      <c r="G32" s="35">
        <v>15</v>
      </c>
      <c r="H32" s="35">
        <v>8</v>
      </c>
      <c r="I32" s="35">
        <v>22</v>
      </c>
      <c r="J32" s="35">
        <v>29</v>
      </c>
      <c r="K32" s="43">
        <v>37</v>
      </c>
      <c r="L32" s="35">
        <v>28</v>
      </c>
      <c r="M32" s="35">
        <v>30</v>
      </c>
      <c r="N32" s="43">
        <v>10</v>
      </c>
      <c r="O32" s="43">
        <v>24</v>
      </c>
      <c r="P32" s="35">
        <v>28</v>
      </c>
      <c r="Q32" s="31">
        <f>AVERAGE(E32:P32)</f>
        <v>25.333333333333332</v>
      </c>
    </row>
    <row r="33" spans="1:17" s="2" customFormat="1" ht="25.5" customHeight="1">
      <c r="A33" s="58"/>
      <c r="B33" s="60"/>
      <c r="C33" s="62"/>
      <c r="D33" s="23" t="s">
        <v>22</v>
      </c>
      <c r="E33" s="30">
        <v>22.4</v>
      </c>
      <c r="F33" s="30">
        <v>17</v>
      </c>
      <c r="G33" s="30">
        <v>19.2</v>
      </c>
      <c r="H33" s="30">
        <v>14.3</v>
      </c>
      <c r="I33" s="30">
        <v>13.4</v>
      </c>
      <c r="J33" s="30">
        <v>12.1</v>
      </c>
      <c r="K33" s="44">
        <v>10.3</v>
      </c>
      <c r="L33" s="30">
        <v>9.8</v>
      </c>
      <c r="M33" s="30">
        <v>12.5</v>
      </c>
      <c r="N33" s="44">
        <v>10.7</v>
      </c>
      <c r="O33" s="44">
        <v>11.2</v>
      </c>
      <c r="P33" s="30">
        <v>16.5</v>
      </c>
      <c r="Q33" s="31">
        <f>AVERAGE(E33:P33)</f>
        <v>14.116666666666665</v>
      </c>
    </row>
    <row r="34" spans="1:17" s="2" customFormat="1" ht="25.5" customHeight="1" thickBot="1">
      <c r="A34" s="64"/>
      <c r="B34" s="65"/>
      <c r="C34" s="63"/>
      <c r="D34" s="24" t="s">
        <v>23</v>
      </c>
      <c r="E34" s="71">
        <v>40</v>
      </c>
      <c r="F34" s="71">
        <v>280</v>
      </c>
      <c r="G34" s="71">
        <v>300</v>
      </c>
      <c r="H34" s="71">
        <v>280</v>
      </c>
      <c r="I34" s="71">
        <v>240</v>
      </c>
      <c r="J34" s="71">
        <v>300</v>
      </c>
      <c r="K34" s="72">
        <v>300</v>
      </c>
      <c r="L34" s="71">
        <v>20</v>
      </c>
      <c r="M34" s="71">
        <v>20</v>
      </c>
      <c r="N34" s="72">
        <v>300</v>
      </c>
      <c r="O34" s="72">
        <v>300</v>
      </c>
      <c r="P34" s="71">
        <v>60</v>
      </c>
      <c r="Q34" s="33">
        <f>AVERAGE(E34:P34)</f>
        <v>203.33333333333334</v>
      </c>
    </row>
    <row r="35" spans="1:17" s="5" customFormat="1" ht="13.5" customHeight="1">
      <c r="A35" s="56" t="s">
        <v>29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</row>
    <row r="36" spans="1:6" ht="13.5" customHeight="1">
      <c r="A36" s="16" t="s">
        <v>30</v>
      </c>
      <c r="B36" s="17"/>
      <c r="C36" s="17"/>
      <c r="D36" s="26"/>
      <c r="E36" s="18"/>
      <c r="F36" s="18"/>
    </row>
  </sheetData>
  <sheetProtection/>
  <mergeCells count="20">
    <mergeCell ref="A2:Q2"/>
    <mergeCell ref="A4:D4"/>
    <mergeCell ref="A3:D3"/>
    <mergeCell ref="E3:Q3"/>
    <mergeCell ref="C28:C34"/>
    <mergeCell ref="A5:A14"/>
    <mergeCell ref="B5:B7"/>
    <mergeCell ref="C5:C7"/>
    <mergeCell ref="B8:B14"/>
    <mergeCell ref="C8:C14"/>
    <mergeCell ref="A35:Q35"/>
    <mergeCell ref="A15:A24"/>
    <mergeCell ref="B15:B17"/>
    <mergeCell ref="C15:C17"/>
    <mergeCell ref="B18:B24"/>
    <mergeCell ref="C18:C24"/>
    <mergeCell ref="A25:A34"/>
    <mergeCell ref="B25:B27"/>
    <mergeCell ref="C25:C27"/>
    <mergeCell ref="B28:B34"/>
  </mergeCells>
  <printOptions horizontalCentered="1"/>
  <pageMargins left="0" right="0" top="0.3937007874015748" bottom="0.3937007874015748" header="0.3937007874015748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ghamamy</cp:lastModifiedBy>
  <cp:lastPrinted>2010-01-25T19:53:52Z</cp:lastPrinted>
  <dcterms:created xsi:type="dcterms:W3CDTF">2006-02-24T09:38:25Z</dcterms:created>
  <dcterms:modified xsi:type="dcterms:W3CDTF">2015-02-20T08:16:24Z</dcterms:modified>
  <cp:category/>
  <cp:version/>
  <cp:contentType/>
  <cp:contentStatus/>
</cp:coreProperties>
</file>