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8610" activeTab="0"/>
  </bookViews>
  <sheets>
    <sheet name="Part VII" sheetId="1" r:id="rId1"/>
    <sheet name="19." sheetId="2" r:id="rId2"/>
    <sheet name="19.1" sheetId="3" r:id="rId3"/>
    <sheet name="19.2" sheetId="4" r:id="rId4"/>
    <sheet name="19.3" sheetId="5" r:id="rId5"/>
    <sheet name="19.4" sheetId="6" r:id="rId6"/>
    <sheet name="19.5" sheetId="7" r:id="rId7"/>
    <sheet name="19.6-7" sheetId="8" r:id="rId8"/>
    <sheet name="19.8" sheetId="9" r:id="rId9"/>
    <sheet name="19.9" sheetId="10" r:id="rId10"/>
    <sheet name="19.10" sheetId="11" r:id="rId11"/>
    <sheet name="19.11" sheetId="12" r:id="rId12"/>
    <sheet name="19.12" sheetId="13" r:id="rId13"/>
  </sheets>
  <definedNames/>
  <calcPr fullCalcOnLoad="1"/>
</workbook>
</file>

<file path=xl/sharedStrings.xml><?xml version="1.0" encoding="utf-8"?>
<sst xmlns="http://schemas.openxmlformats.org/spreadsheetml/2006/main" count="410" uniqueCount="156">
  <si>
    <t>11. EDUCATION</t>
  </si>
  <si>
    <t>Students</t>
  </si>
  <si>
    <t>Managers</t>
  </si>
  <si>
    <t>Professors</t>
  </si>
  <si>
    <t>University</t>
  </si>
  <si>
    <t>Males</t>
  </si>
  <si>
    <t>Females</t>
  </si>
  <si>
    <t>Total</t>
  </si>
  <si>
    <t>Lebanese</t>
  </si>
  <si>
    <t>Foreigners</t>
  </si>
  <si>
    <t>Lebanese University</t>
  </si>
  <si>
    <t>Beirut Arab University</t>
  </si>
  <si>
    <t>Université Saint-Joseph</t>
  </si>
  <si>
    <t>American University of Beirut</t>
  </si>
  <si>
    <t>Université Saint-Esprit Kaslik</t>
  </si>
  <si>
    <t>Lebanese American University</t>
  </si>
  <si>
    <t>Notre Dame University</t>
  </si>
  <si>
    <t>Daawa University Institute for Islamic Studies</t>
  </si>
  <si>
    <t>Université de la Sagesse</t>
  </si>
  <si>
    <t>Imam Ouzai Islamic Faculty</t>
  </si>
  <si>
    <t>Middle East University</t>
  </si>
  <si>
    <t>Makassed University in Beirut</t>
  </si>
  <si>
    <t>Saint-Paul Institute for Philosophy and Theology</t>
  </si>
  <si>
    <t>Balamand University</t>
  </si>
  <si>
    <t>Theology Faculty for the Middle East</t>
  </si>
  <si>
    <t>Islamic University of Beirut</t>
  </si>
  <si>
    <t>Jinan University</t>
  </si>
  <si>
    <t>Tripoli Institute for Islamic Studies</t>
  </si>
  <si>
    <t>Islamic University of Lebanon</t>
  </si>
  <si>
    <t>Ecole Supérieure des Affaires</t>
  </si>
  <si>
    <t>Université Antonine</t>
  </si>
  <si>
    <t>Canadian Hariri University Group for Sciences and Technology</t>
  </si>
  <si>
    <t>AUST</t>
  </si>
  <si>
    <t>Joya Technology University Institute</t>
  </si>
  <si>
    <t>Arab Open University</t>
  </si>
  <si>
    <t>Lebanese International Univerity</t>
  </si>
  <si>
    <t>Manar University</t>
  </si>
  <si>
    <t>Mohafazat</t>
  </si>
  <si>
    <t>Schools</t>
  </si>
  <si>
    <t>Teachers and managers</t>
  </si>
  <si>
    <t>Gender</t>
  </si>
  <si>
    <t>Position</t>
  </si>
  <si>
    <t>Manager</t>
  </si>
  <si>
    <t>Teacher</t>
  </si>
  <si>
    <t>Beirut</t>
  </si>
  <si>
    <t>Mount-Lebanon - Beirut Suburbs</t>
  </si>
  <si>
    <t>Mount Lebanon excluding Beirut Suburbs</t>
  </si>
  <si>
    <t>North Lebanon</t>
  </si>
  <si>
    <t>Bekaa</t>
  </si>
  <si>
    <t>South Lebanon</t>
  </si>
  <si>
    <t>Nabatieh</t>
  </si>
  <si>
    <t>Official diplomas</t>
  </si>
  <si>
    <t>Total of official diplomas</t>
  </si>
  <si>
    <t>Private certificates for 3 months</t>
  </si>
  <si>
    <t>Private certificates for 1 year</t>
  </si>
  <si>
    <t>Total number of students</t>
  </si>
  <si>
    <t>Aptitude</t>
  </si>
  <si>
    <t>Intermediate</t>
  </si>
  <si>
    <t>Seconadry</t>
  </si>
  <si>
    <t>Technical Bac.</t>
  </si>
  <si>
    <t>TS</t>
  </si>
  <si>
    <t>Technical diploma</t>
  </si>
  <si>
    <t>Before 1925</t>
  </si>
  <si>
    <t>1926-1940</t>
  </si>
  <si>
    <t>1941-1955</t>
  </si>
  <si>
    <t>1956-1970</t>
  </si>
  <si>
    <t>1971-1985</t>
  </si>
  <si>
    <t>1986 &amp; over</t>
  </si>
  <si>
    <t>Sector</t>
  </si>
  <si>
    <t>Public</t>
  </si>
  <si>
    <t>Private free</t>
  </si>
  <si>
    <t>Private</t>
  </si>
  <si>
    <t>Boys</t>
  </si>
  <si>
    <t>Girls</t>
  </si>
  <si>
    <t>Boys and girls</t>
  </si>
  <si>
    <t>Language</t>
  </si>
  <si>
    <t>French</t>
  </si>
  <si>
    <t>English</t>
  </si>
  <si>
    <t>French-English</t>
  </si>
  <si>
    <t>Education sector</t>
  </si>
  <si>
    <t>Pre-school schools</t>
  </si>
  <si>
    <t>Elementary schools</t>
  </si>
  <si>
    <t>Elementary</t>
  </si>
  <si>
    <t>Elementary pre-school</t>
  </si>
  <si>
    <t>Intermediary schools</t>
  </si>
  <si>
    <t>Intermediate elementary</t>
  </si>
  <si>
    <t>Intermediate elementary pre-school</t>
  </si>
  <si>
    <t>Intermediate pre-school</t>
  </si>
  <si>
    <t>Secondary schools</t>
  </si>
  <si>
    <t>Secondary</t>
  </si>
  <si>
    <t>Secondary intermediate</t>
  </si>
  <si>
    <t>Secondary intermediate primary</t>
  </si>
  <si>
    <t>Secondary intermediary primary pre-school</t>
  </si>
  <si>
    <t>Secondary intermediary pre-school</t>
  </si>
  <si>
    <t>Legal status within the sector</t>
  </si>
  <si>
    <t>Employee</t>
  </si>
  <si>
    <t>Contractual</t>
  </si>
  <si>
    <t>Volunteer</t>
  </si>
  <si>
    <t xml:space="preserve">Private free </t>
  </si>
  <si>
    <t>Mohafazat/Education sector</t>
  </si>
  <si>
    <t>General Total</t>
  </si>
  <si>
    <t>Females %</t>
  </si>
  <si>
    <t>Cycle</t>
  </si>
  <si>
    <t>Class</t>
  </si>
  <si>
    <t>Pre-school</t>
  </si>
  <si>
    <t>Nursery</t>
  </si>
  <si>
    <t>KG I</t>
  </si>
  <si>
    <t>KG II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</si>
  <si>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</si>
  <si>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</si>
  <si>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</si>
  <si>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</si>
  <si>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</si>
  <si>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</si>
  <si>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</si>
  <si>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</si>
  <si>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</si>
  <si>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</si>
  <si>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Bac. 1 / 2 Scientific</t>
  </si>
  <si>
    <t>Bac. 1 / 2 Arts</t>
  </si>
  <si>
    <t>3 Philosopy</t>
  </si>
  <si>
    <t>3 Sociology and Economy</t>
  </si>
  <si>
    <t>3 General Sciences</t>
  </si>
  <si>
    <t>3 Life science</t>
  </si>
  <si>
    <t>LT</t>
  </si>
  <si>
    <t>Private for UNERWA</t>
  </si>
  <si>
    <t>Private for UNRWA</t>
  </si>
  <si>
    <t>Girls and Boys</t>
  </si>
  <si>
    <t>Lebanese German University</t>
  </si>
  <si>
    <t>Sidon for Culture and Higher Education</t>
  </si>
  <si>
    <t>Lebanese Canadian University</t>
  </si>
  <si>
    <t>Kafaat University</t>
  </si>
  <si>
    <t>Table 11.9 - Public vocational education in 2012/2013</t>
  </si>
  <si>
    <t>American University for Technology</t>
  </si>
  <si>
    <t>Table 11.12 - Higher education in 2012/2013</t>
  </si>
  <si>
    <t xml:space="preserve">Source: Centre de Recherche et de Développement Pédagogique </t>
  </si>
  <si>
    <t>Special for UNRWA</t>
  </si>
  <si>
    <t>PART VII - SOCIAL SERVICES AND INSURANCE</t>
  </si>
  <si>
    <t>Table 19.1 - Students in 2012/2013</t>
  </si>
  <si>
    <t>Table 19.2 - Students by foreign language in 2012/2013</t>
  </si>
  <si>
    <t>Table 19.3 - Teachers by legal status in 2012/2013</t>
  </si>
  <si>
    <t>Table 19.4 - Schools by sector in 2012/2013</t>
  </si>
  <si>
    <t>Table 19.5 - Schools by foreign language in 2012/2013</t>
  </si>
  <si>
    <t>Table 19.6 - Schools by foundation year in 2012/2013</t>
  </si>
  <si>
    <t>Table 19.7 - Schools by gender in 2012/2013</t>
  </si>
  <si>
    <t>Table 19.8 - Schools of public vocational education in 2012/2013</t>
  </si>
  <si>
    <t>Table 19.10 - Human resources of private vocational schools in 2012/2013</t>
  </si>
  <si>
    <t>Table 19.11 - Private vocational education in2012/2013</t>
  </si>
  <si>
    <t>Haygazian University</t>
  </si>
  <si>
    <t>Université de Technologie et de Sciences Appliquées Libano-Française</t>
  </si>
  <si>
    <t>Université Sainte famille</t>
  </si>
  <si>
    <t>Arts Sciences and Technology University of Lebanon</t>
  </si>
  <si>
    <t>Modern University for Managment and Sciences (Damour)</t>
  </si>
  <si>
    <t>Institute Rassoul Aazam for Health Sicences</t>
  </si>
  <si>
    <t>Lebanese Red Cross</t>
  </si>
  <si>
    <t>American University for Culture and Education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</si>
</sst>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Fill="1" applyAlignment="1">
      <alignment vertical="center" readingOrder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readingOrder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2" fontId="7" fillId="0" borderId="0" xfId="42" applyNumberFormat="1" applyFont="1" applyFill="1" applyAlignment="1">
      <alignment vertical="center"/>
    </xf>
    <xf numFmtId="173" fontId="5" fillId="0" borderId="0" xfId="0" applyNumberFormat="1" applyFont="1" applyFill="1" applyAlignment="1">
      <alignment vertical="center"/>
    </xf>
    <xf numFmtId="172" fontId="4" fillId="0" borderId="0" xfId="42" applyNumberFormat="1" applyFont="1" applyFill="1" applyAlignment="1">
      <alignment vertical="center"/>
    </xf>
    <xf numFmtId="17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2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3" fontId="7" fillId="0" borderId="12" xfId="42" applyNumberFormat="1" applyFont="1" applyFill="1" applyBorder="1" applyAlignment="1">
      <alignment vertical="center"/>
    </xf>
    <xf numFmtId="175" fontId="7" fillId="0" borderId="12" xfId="42" applyNumberFormat="1" applyFont="1" applyFill="1" applyBorder="1" applyAlignment="1">
      <alignment vertical="center"/>
    </xf>
    <xf numFmtId="173" fontId="7" fillId="0" borderId="12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3" fontId="7" fillId="0" borderId="13" xfId="42" applyNumberFormat="1" applyFont="1" applyFill="1" applyBorder="1" applyAlignment="1">
      <alignment vertical="center"/>
    </xf>
    <xf numFmtId="175" fontId="7" fillId="0" borderId="13" xfId="42" applyNumberFormat="1" applyFont="1" applyFill="1" applyBorder="1" applyAlignment="1">
      <alignment vertical="center"/>
    </xf>
    <xf numFmtId="173" fontId="7" fillId="0" borderId="13" xfId="42" applyNumberFormat="1" applyFont="1" applyFill="1" applyBorder="1" applyAlignment="1">
      <alignment vertical="center"/>
    </xf>
    <xf numFmtId="3" fontId="9" fillId="0" borderId="13" xfId="42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3" fontId="7" fillId="0" borderId="14" xfId="42" applyNumberFormat="1" applyFont="1" applyFill="1" applyBorder="1" applyAlignment="1">
      <alignment vertical="center"/>
    </xf>
    <xf numFmtId="175" fontId="7" fillId="0" borderId="14" xfId="42" applyNumberFormat="1" applyFont="1" applyFill="1" applyBorder="1" applyAlignment="1">
      <alignment vertical="center"/>
    </xf>
    <xf numFmtId="173" fontId="7" fillId="0" borderId="14" xfId="42" applyNumberFormat="1" applyFont="1" applyFill="1" applyBorder="1" applyAlignment="1">
      <alignment vertical="center"/>
    </xf>
    <xf numFmtId="3" fontId="9" fillId="0" borderId="14" xfId="42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" fontId="9" fillId="0" borderId="10" xfId="42" applyNumberFormat="1" applyFont="1" applyFill="1" applyBorder="1" applyAlignment="1">
      <alignment vertical="center"/>
    </xf>
    <xf numFmtId="175" fontId="9" fillId="0" borderId="10" xfId="42" applyNumberFormat="1" applyFont="1" applyFill="1" applyBorder="1" applyAlignment="1">
      <alignment vertical="center"/>
    </xf>
    <xf numFmtId="173" fontId="9" fillId="0" borderId="10" xfId="42" applyNumberFormat="1" applyFont="1" applyFill="1" applyBorder="1" applyAlignment="1">
      <alignment vertical="center"/>
    </xf>
    <xf numFmtId="173" fontId="9" fillId="0" borderId="12" xfId="42" applyNumberFormat="1" applyFont="1" applyFill="1" applyBorder="1" applyAlignment="1">
      <alignment vertical="center"/>
    </xf>
    <xf numFmtId="173" fontId="9" fillId="0" borderId="13" xfId="42" applyNumberFormat="1" applyFont="1" applyFill="1" applyBorder="1" applyAlignment="1">
      <alignment vertical="center"/>
    </xf>
    <xf numFmtId="173" fontId="9" fillId="0" borderId="14" xfId="42" applyNumberFormat="1" applyFont="1" applyFill="1" applyBorder="1" applyAlignment="1">
      <alignment vertical="center"/>
    </xf>
    <xf numFmtId="0" fontId="4" fillId="0" borderId="0" xfId="0" applyFont="1" applyAlignment="1">
      <alignment vertical="center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readingOrder="1"/>
    </xf>
    <xf numFmtId="0" fontId="2" fillId="0" borderId="10" xfId="0" applyFont="1" applyBorder="1" applyAlignment="1">
      <alignment horizontal="center" vertical="center" readingOrder="1"/>
    </xf>
    <xf numFmtId="0" fontId="2" fillId="0" borderId="16" xfId="0" applyFont="1" applyBorder="1" applyAlignment="1">
      <alignment horizontal="center" vertical="center" readingOrder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readingOrder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7" fontId="7" fillId="0" borderId="12" xfId="42" applyNumberFormat="1" applyFont="1" applyFill="1" applyBorder="1" applyAlignment="1">
      <alignment vertical="center"/>
    </xf>
    <xf numFmtId="37" fontId="9" fillId="0" borderId="12" xfId="42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37" fontId="7" fillId="0" borderId="13" xfId="42" applyNumberFormat="1" applyFont="1" applyFill="1" applyBorder="1" applyAlignment="1">
      <alignment vertical="center"/>
    </xf>
    <xf numFmtId="37" fontId="9" fillId="0" borderId="13" xfId="42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7" fontId="7" fillId="0" borderId="14" xfId="42" applyNumberFormat="1" applyFont="1" applyFill="1" applyBorder="1" applyAlignment="1">
      <alignment vertical="center"/>
    </xf>
    <xf numFmtId="37" fontId="9" fillId="0" borderId="14" xfId="42" applyNumberFormat="1" applyFont="1" applyFill="1" applyBorder="1" applyAlignment="1">
      <alignment vertical="center"/>
    </xf>
    <xf numFmtId="37" fontId="9" fillId="0" borderId="10" xfId="42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vertical="center" textRotation="90"/>
    </xf>
    <xf numFmtId="0" fontId="4" fillId="0" borderId="0" xfId="0" applyFont="1" applyFill="1" applyAlignment="1">
      <alignment horizontal="center" vertical="center" textRotation="90"/>
    </xf>
    <xf numFmtId="0" fontId="5" fillId="0" borderId="10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37" fontId="9" fillId="0" borderId="10" xfId="42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right" vertical="center"/>
    </xf>
    <xf numFmtId="3" fontId="7" fillId="0" borderId="10" xfId="42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9" fillId="0" borderId="11" xfId="42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textRotation="90" wrapText="1"/>
    </xf>
    <xf numFmtId="173" fontId="0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37" fontId="7" fillId="0" borderId="10" xfId="42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37" fontId="9" fillId="0" borderId="0" xfId="42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3" fontId="9" fillId="0" borderId="28" xfId="4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readingOrder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46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6384" width="9.140625" style="52" customWidth="1"/>
  </cols>
  <sheetData>
    <row r="1" spans="1:11" ht="26.25" customHeight="1" thickBot="1">
      <c r="A1" s="53" t="s">
        <v>137</v>
      </c>
      <c r="B1" s="54"/>
      <c r="C1" s="54"/>
      <c r="D1" s="54"/>
      <c r="E1" s="54"/>
      <c r="F1" s="54"/>
      <c r="G1" s="54"/>
      <c r="H1" s="54"/>
      <c r="I1" s="54"/>
      <c r="J1" s="54"/>
      <c r="K1" s="55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V1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4.57421875" style="6" customWidth="1"/>
    <col min="2" max="16384" width="9.00390625" style="6" customWidth="1"/>
  </cols>
  <sheetData>
    <row r="1" spans="1:2" ht="18.75">
      <c r="A1" s="1" t="s">
        <v>132</v>
      </c>
      <c r="B1" s="115"/>
    </row>
    <row r="2" ht="13.5" thickBot="1">
      <c r="B2" s="115"/>
    </row>
    <row r="3" spans="1:22" ht="13.5" thickBot="1">
      <c r="A3" s="63" t="s">
        <v>37</v>
      </c>
      <c r="B3" s="133" t="s">
        <v>51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63" t="s">
        <v>52</v>
      </c>
      <c r="U3" s="63"/>
      <c r="V3" s="63"/>
    </row>
    <row r="4" spans="1:22" ht="13.5" customHeight="1" thickBot="1">
      <c r="A4" s="63"/>
      <c r="B4" s="170" t="s">
        <v>56</v>
      </c>
      <c r="C4" s="170"/>
      <c r="D4" s="170"/>
      <c r="E4" s="170" t="s">
        <v>57</v>
      </c>
      <c r="F4" s="170"/>
      <c r="G4" s="170"/>
      <c r="H4" s="170" t="s">
        <v>58</v>
      </c>
      <c r="I4" s="170"/>
      <c r="J4" s="170"/>
      <c r="K4" s="170" t="s">
        <v>59</v>
      </c>
      <c r="L4" s="170"/>
      <c r="M4" s="170"/>
      <c r="N4" s="170" t="s">
        <v>60</v>
      </c>
      <c r="O4" s="170"/>
      <c r="P4" s="170"/>
      <c r="Q4" s="170" t="s">
        <v>61</v>
      </c>
      <c r="R4" s="170"/>
      <c r="S4" s="170"/>
      <c r="T4" s="63"/>
      <c r="U4" s="63"/>
      <c r="V4" s="63"/>
    </row>
    <row r="5" spans="1:22" ht="13.5" thickBot="1">
      <c r="A5" s="63"/>
      <c r="B5" s="171" t="s">
        <v>5</v>
      </c>
      <c r="C5" s="171" t="s">
        <v>6</v>
      </c>
      <c r="D5" s="80" t="s">
        <v>7</v>
      </c>
      <c r="E5" s="171" t="s">
        <v>5</v>
      </c>
      <c r="F5" s="171" t="s">
        <v>6</v>
      </c>
      <c r="G5" s="80" t="s">
        <v>7</v>
      </c>
      <c r="H5" s="171" t="s">
        <v>5</v>
      </c>
      <c r="I5" s="171" t="s">
        <v>6</v>
      </c>
      <c r="J5" s="80" t="s">
        <v>7</v>
      </c>
      <c r="K5" s="171" t="s">
        <v>5</v>
      </c>
      <c r="L5" s="171" t="s">
        <v>6</v>
      </c>
      <c r="M5" s="80" t="s">
        <v>7</v>
      </c>
      <c r="N5" s="171" t="s">
        <v>5</v>
      </c>
      <c r="O5" s="171" t="s">
        <v>6</v>
      </c>
      <c r="P5" s="80" t="s">
        <v>7</v>
      </c>
      <c r="Q5" s="171" t="s">
        <v>5</v>
      </c>
      <c r="R5" s="171" t="s">
        <v>6</v>
      </c>
      <c r="S5" s="80" t="s">
        <v>7</v>
      </c>
      <c r="T5" s="171" t="s">
        <v>5</v>
      </c>
      <c r="U5" s="171" t="s">
        <v>6</v>
      </c>
      <c r="V5" s="80" t="s">
        <v>7</v>
      </c>
    </row>
    <row r="6" spans="1:22" ht="12.75">
      <c r="A6" s="151" t="s">
        <v>47</v>
      </c>
      <c r="B6" s="153">
        <v>49</v>
      </c>
      <c r="C6" s="153">
        <v>0</v>
      </c>
      <c r="D6" s="154">
        <f>SUM(B6:C6)</f>
        <v>49</v>
      </c>
      <c r="E6" s="155">
        <v>1304</v>
      </c>
      <c r="F6" s="153">
        <v>608</v>
      </c>
      <c r="G6" s="156">
        <f>SUM(E6:F6)</f>
        <v>1912</v>
      </c>
      <c r="H6" s="155">
        <v>447</v>
      </c>
      <c r="I6" s="153">
        <v>5</v>
      </c>
      <c r="J6" s="156">
        <f>SUM(H6:I6)</f>
        <v>452</v>
      </c>
      <c r="K6" s="155">
        <v>3114</v>
      </c>
      <c r="L6" s="153">
        <v>2611</v>
      </c>
      <c r="M6" s="156">
        <f>SUM(K6:L6)</f>
        <v>5725</v>
      </c>
      <c r="N6" s="155">
        <v>1128</v>
      </c>
      <c r="O6" s="153">
        <v>1659</v>
      </c>
      <c r="P6" s="156">
        <f>SUM(N6:O6)</f>
        <v>2787</v>
      </c>
      <c r="Q6" s="155">
        <v>113</v>
      </c>
      <c r="R6" s="153">
        <v>408</v>
      </c>
      <c r="S6" s="156">
        <f>SUM(Q6:R6)</f>
        <v>521</v>
      </c>
      <c r="T6" s="154">
        <f>Q6+N6+K6+H6+E6+B6</f>
        <v>6155</v>
      </c>
      <c r="U6" s="154">
        <f>R6+O6+L6+I6+F6+C6</f>
        <v>5291</v>
      </c>
      <c r="V6" s="156">
        <f>SUM(T6:U6)</f>
        <v>11446</v>
      </c>
    </row>
    <row r="7" spans="1:22" ht="12.75">
      <c r="A7" s="157" t="s">
        <v>48</v>
      </c>
      <c r="B7" s="159">
        <v>5</v>
      </c>
      <c r="C7" s="159">
        <v>0</v>
      </c>
      <c r="D7" s="160">
        <f>SUM(B7:C7)</f>
        <v>5</v>
      </c>
      <c r="E7" s="161">
        <v>806</v>
      </c>
      <c r="F7" s="159">
        <v>347</v>
      </c>
      <c r="G7" s="162">
        <f>SUM(E7:F7)</f>
        <v>1153</v>
      </c>
      <c r="H7" s="161">
        <v>415</v>
      </c>
      <c r="I7" s="159">
        <v>4</v>
      </c>
      <c r="J7" s="162">
        <f>SUM(H7:I7)</f>
        <v>419</v>
      </c>
      <c r="K7" s="161">
        <v>2003</v>
      </c>
      <c r="L7" s="159">
        <v>1943</v>
      </c>
      <c r="M7" s="162">
        <f>SUM(K7:L7)</f>
        <v>3946</v>
      </c>
      <c r="N7" s="161">
        <v>811</v>
      </c>
      <c r="O7" s="159">
        <v>1405</v>
      </c>
      <c r="P7" s="162">
        <f>SUM(N7:O7)</f>
        <v>2216</v>
      </c>
      <c r="Q7" s="161">
        <v>97</v>
      </c>
      <c r="R7" s="159">
        <v>160</v>
      </c>
      <c r="S7" s="162">
        <f>SUM(Q7:R7)</f>
        <v>257</v>
      </c>
      <c r="T7" s="160">
        <f>Q7+N7+K7+H7+E7+B7</f>
        <v>4137</v>
      </c>
      <c r="U7" s="160">
        <f>R7+O7+L7+I7+F7+C7</f>
        <v>3859</v>
      </c>
      <c r="V7" s="162">
        <f>SUM(T7:U7)</f>
        <v>7996</v>
      </c>
    </row>
    <row r="8" spans="1:22" ht="25.5">
      <c r="A8" s="157" t="s">
        <v>45</v>
      </c>
      <c r="B8" s="159">
        <v>0</v>
      </c>
      <c r="C8" s="159">
        <v>0</v>
      </c>
      <c r="D8" s="160">
        <f>SUM(B8:C8)</f>
        <v>0</v>
      </c>
      <c r="E8" s="161">
        <v>295</v>
      </c>
      <c r="F8" s="159">
        <v>56</v>
      </c>
      <c r="G8" s="162">
        <f>SUM(E8:F8)</f>
        <v>351</v>
      </c>
      <c r="H8" s="161">
        <v>189</v>
      </c>
      <c r="I8" s="159">
        <v>15</v>
      </c>
      <c r="J8" s="162">
        <f>SUM(H8:I8)</f>
        <v>204</v>
      </c>
      <c r="K8" s="161">
        <v>2104</v>
      </c>
      <c r="L8" s="159">
        <v>1453</v>
      </c>
      <c r="M8" s="162">
        <f>SUM(K8:L8)</f>
        <v>3557</v>
      </c>
      <c r="N8" s="161">
        <v>1545</v>
      </c>
      <c r="O8" s="159">
        <v>1267</v>
      </c>
      <c r="P8" s="162">
        <f>SUM(N8:O8)</f>
        <v>2812</v>
      </c>
      <c r="Q8" s="161">
        <v>627</v>
      </c>
      <c r="R8" s="159">
        <v>395</v>
      </c>
      <c r="S8" s="162">
        <f>SUM(Q8:R8)</f>
        <v>1022</v>
      </c>
      <c r="T8" s="160">
        <f>Q8+N8+K8+H8+E8+B8</f>
        <v>4760</v>
      </c>
      <c r="U8" s="160">
        <f>R8+O8+L8+I8+F8+C8</f>
        <v>3186</v>
      </c>
      <c r="V8" s="162">
        <f>SUM(T8:U8)</f>
        <v>7946</v>
      </c>
    </row>
    <row r="9" spans="1:22" ht="12.75">
      <c r="A9" s="157" t="s">
        <v>50</v>
      </c>
      <c r="B9" s="159">
        <v>5</v>
      </c>
      <c r="C9" s="159">
        <v>0</v>
      </c>
      <c r="D9" s="160">
        <f>SUM(B9:C9)</f>
        <v>5</v>
      </c>
      <c r="E9" s="161">
        <v>754</v>
      </c>
      <c r="F9" s="159">
        <v>306</v>
      </c>
      <c r="G9" s="162">
        <f>SUM(E9:F9)</f>
        <v>1060</v>
      </c>
      <c r="H9" s="161">
        <v>84</v>
      </c>
      <c r="I9" s="159">
        <v>0</v>
      </c>
      <c r="J9" s="162">
        <f>SUM(H9:I9)</f>
        <v>84</v>
      </c>
      <c r="K9" s="161">
        <v>1343</v>
      </c>
      <c r="L9" s="159">
        <v>1134</v>
      </c>
      <c r="M9" s="162">
        <f>SUM(K9:L9)</f>
        <v>2477</v>
      </c>
      <c r="N9" s="161">
        <v>318</v>
      </c>
      <c r="O9" s="159">
        <v>626</v>
      </c>
      <c r="P9" s="162">
        <f>SUM(N9:O9)</f>
        <v>944</v>
      </c>
      <c r="Q9" s="161">
        <v>0</v>
      </c>
      <c r="R9" s="159">
        <v>15</v>
      </c>
      <c r="S9" s="162">
        <f>SUM(Q9:R9)</f>
        <v>15</v>
      </c>
      <c r="T9" s="160">
        <f>Q9+N9+K9+H9+E9+B9</f>
        <v>2504</v>
      </c>
      <c r="U9" s="160">
        <f>R9+O9+L9+I9+F9+C9</f>
        <v>2081</v>
      </c>
      <c r="V9" s="162">
        <f>SUM(T9:U9)</f>
        <v>4585</v>
      </c>
    </row>
    <row r="10" spans="1:22" ht="12.75">
      <c r="A10" s="157" t="s">
        <v>49</v>
      </c>
      <c r="B10" s="159">
        <v>0</v>
      </c>
      <c r="C10" s="159">
        <v>0</v>
      </c>
      <c r="D10" s="160">
        <f>SUM(B10:C10)</f>
        <v>0</v>
      </c>
      <c r="E10" s="161">
        <v>462</v>
      </c>
      <c r="F10" s="159">
        <v>162</v>
      </c>
      <c r="G10" s="162">
        <f>SUM(E10:F10)</f>
        <v>624</v>
      </c>
      <c r="H10" s="161">
        <v>119</v>
      </c>
      <c r="I10" s="159">
        <v>0</v>
      </c>
      <c r="J10" s="162">
        <f>SUM(H10:I10)</f>
        <v>119</v>
      </c>
      <c r="K10" s="161">
        <v>1464</v>
      </c>
      <c r="L10" s="159">
        <v>1124</v>
      </c>
      <c r="M10" s="162">
        <f>SUM(K10:L10)</f>
        <v>2588</v>
      </c>
      <c r="N10" s="161">
        <v>74</v>
      </c>
      <c r="O10" s="159">
        <v>150</v>
      </c>
      <c r="P10" s="162">
        <f>SUM(N10:O10)</f>
        <v>224</v>
      </c>
      <c r="Q10" s="161">
        <v>0</v>
      </c>
      <c r="R10" s="159">
        <v>0</v>
      </c>
      <c r="S10" s="162">
        <f>SUM(Q10:R10)</f>
        <v>0</v>
      </c>
      <c r="T10" s="160">
        <f>Q10+N10+K10+H10+E10+B10</f>
        <v>2119</v>
      </c>
      <c r="U10" s="160">
        <f>R10+O10+L10+I10+F10+C10</f>
        <v>1436</v>
      </c>
      <c r="V10" s="162">
        <f>SUM(T10:U10)</f>
        <v>3555</v>
      </c>
    </row>
    <row r="11" spans="1:22" ht="39" thickBot="1">
      <c r="A11" s="163" t="s">
        <v>46</v>
      </c>
      <c r="B11" s="165">
        <v>0</v>
      </c>
      <c r="C11" s="165">
        <v>0</v>
      </c>
      <c r="D11" s="166">
        <f>SUM(B11:C11)</f>
        <v>0</v>
      </c>
      <c r="E11" s="167">
        <v>262</v>
      </c>
      <c r="F11" s="165">
        <v>102</v>
      </c>
      <c r="G11" s="168">
        <f>SUM(E11:F11)</f>
        <v>364</v>
      </c>
      <c r="H11" s="167">
        <v>233</v>
      </c>
      <c r="I11" s="165">
        <v>47</v>
      </c>
      <c r="J11" s="168">
        <f>SUM(H11:I11)</f>
        <v>280</v>
      </c>
      <c r="K11" s="167">
        <v>723</v>
      </c>
      <c r="L11" s="165">
        <v>657</v>
      </c>
      <c r="M11" s="168">
        <f>SUM(K11:L11)</f>
        <v>1380</v>
      </c>
      <c r="N11" s="167">
        <v>187</v>
      </c>
      <c r="O11" s="165">
        <v>269</v>
      </c>
      <c r="P11" s="168">
        <f>SUM(N11:O11)</f>
        <v>456</v>
      </c>
      <c r="Q11" s="167">
        <v>12</v>
      </c>
      <c r="R11" s="165">
        <v>0</v>
      </c>
      <c r="S11" s="168">
        <f>SUM(Q11:R11)</f>
        <v>12</v>
      </c>
      <c r="T11" s="166">
        <f>Q11+N11+K11+H11+E11+B11</f>
        <v>1417</v>
      </c>
      <c r="U11" s="166">
        <f>R11+O11+L11+I11+F11+C11</f>
        <v>1075</v>
      </c>
      <c r="V11" s="168">
        <f>SUM(T11:U11)</f>
        <v>2492</v>
      </c>
    </row>
    <row r="12" spans="1:22" ht="13.5" thickBot="1">
      <c r="A12" s="23" t="s">
        <v>7</v>
      </c>
      <c r="B12" s="114">
        <f>SUM(B6:B11)</f>
        <v>59</v>
      </c>
      <c r="C12" s="114">
        <f>SUM(C6:C11)</f>
        <v>0</v>
      </c>
      <c r="D12" s="114">
        <f>SUM(D6:D11)</f>
        <v>59</v>
      </c>
      <c r="E12" s="114">
        <f>SUM(E6:E11)</f>
        <v>3883</v>
      </c>
      <c r="F12" s="114">
        <f>SUM(F6:F11)</f>
        <v>1581</v>
      </c>
      <c r="G12" s="169">
        <f>SUM(E12:F12)</f>
        <v>5464</v>
      </c>
      <c r="H12" s="114">
        <f>SUM(H6:H11)</f>
        <v>1487</v>
      </c>
      <c r="I12" s="114">
        <f>SUM(I6:I11)</f>
        <v>71</v>
      </c>
      <c r="J12" s="169">
        <f>SUM(H12:I12)</f>
        <v>1558</v>
      </c>
      <c r="K12" s="114">
        <f>SUM(K6:K11)</f>
        <v>10751</v>
      </c>
      <c r="L12" s="114">
        <f>SUM(L6:L11)</f>
        <v>8922</v>
      </c>
      <c r="M12" s="169">
        <f>SUM(K12:L12)</f>
        <v>19673</v>
      </c>
      <c r="N12" s="114">
        <f>SUM(N6:N11)</f>
        <v>4063</v>
      </c>
      <c r="O12" s="114">
        <f>SUM(O6:O11)</f>
        <v>5376</v>
      </c>
      <c r="P12" s="169">
        <f>SUM(N12:O12)</f>
        <v>9439</v>
      </c>
      <c r="Q12" s="114">
        <f>SUM(Q6:Q11)</f>
        <v>849</v>
      </c>
      <c r="R12" s="114">
        <f>SUM(R6:R11)</f>
        <v>978</v>
      </c>
      <c r="S12" s="169">
        <f>SUM(Q12:R12)</f>
        <v>1827</v>
      </c>
      <c r="T12" s="114">
        <f>SUM(T6:T11)</f>
        <v>21092</v>
      </c>
      <c r="U12" s="114">
        <f>SUM(U6:U11)</f>
        <v>16928</v>
      </c>
      <c r="V12" s="169">
        <f>SUM(T12:U12)</f>
        <v>38020</v>
      </c>
    </row>
    <row r="13" spans="1:11" s="21" customFormat="1" ht="13.5" customHeight="1">
      <c r="A13" s="3" t="s">
        <v>135</v>
      </c>
      <c r="B13" s="17"/>
      <c r="C13" s="17"/>
      <c r="D13" s="18"/>
      <c r="E13" s="18"/>
      <c r="F13" s="18"/>
      <c r="G13" s="18"/>
      <c r="H13" s="19"/>
      <c r="I13" s="20"/>
      <c r="J13" s="20"/>
      <c r="K13" s="20"/>
    </row>
  </sheetData>
  <sheetProtection/>
  <mergeCells count="9">
    <mergeCell ref="A3:A5"/>
    <mergeCell ref="B3:S3"/>
    <mergeCell ref="T3:V4"/>
    <mergeCell ref="B4:D4"/>
    <mergeCell ref="E4:G4"/>
    <mergeCell ref="H4:J4"/>
    <mergeCell ref="K4:M4"/>
    <mergeCell ref="N4:P4"/>
    <mergeCell ref="Q4:S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21" customWidth="1"/>
    <col min="2" max="16384" width="9.140625" style="21" customWidth="1"/>
  </cols>
  <sheetData>
    <row r="1" spans="1:8" ht="18.75">
      <c r="A1" s="172" t="s">
        <v>146</v>
      </c>
      <c r="B1" s="17"/>
      <c r="C1" s="17"/>
      <c r="D1" s="173"/>
      <c r="E1" s="173"/>
      <c r="F1" s="173"/>
      <c r="G1" s="173"/>
      <c r="H1" s="173"/>
    </row>
    <row r="2" spans="1:8" ht="6.75" customHeight="1" thickBot="1">
      <c r="A2" s="173"/>
      <c r="B2" s="173"/>
      <c r="C2" s="17"/>
      <c r="D2" s="173"/>
      <c r="E2" s="173"/>
      <c r="F2" s="173"/>
      <c r="G2" s="173"/>
      <c r="H2" s="173"/>
    </row>
    <row r="3" spans="1:8" ht="15.75" thickBot="1">
      <c r="A3" s="175" t="s">
        <v>37</v>
      </c>
      <c r="B3" s="64" t="s">
        <v>38</v>
      </c>
      <c r="C3" s="62" t="s">
        <v>39</v>
      </c>
      <c r="D3" s="62"/>
      <c r="E3" s="62"/>
      <c r="F3" s="62"/>
      <c r="G3" s="62"/>
      <c r="H3" s="62"/>
    </row>
    <row r="4" spans="1:8" ht="15.75" thickBot="1">
      <c r="A4" s="174"/>
      <c r="B4" s="146"/>
      <c r="C4" s="62" t="s">
        <v>40</v>
      </c>
      <c r="D4" s="62"/>
      <c r="E4" s="62"/>
      <c r="F4" s="62" t="s">
        <v>41</v>
      </c>
      <c r="G4" s="62"/>
      <c r="H4" s="62"/>
    </row>
    <row r="5" spans="1:8" ht="15.75" thickBot="1">
      <c r="A5" s="110"/>
      <c r="B5" s="147"/>
      <c r="C5" s="135" t="s">
        <v>5</v>
      </c>
      <c r="D5" s="135" t="s">
        <v>6</v>
      </c>
      <c r="E5" s="135" t="s">
        <v>7</v>
      </c>
      <c r="F5" s="135" t="s">
        <v>42</v>
      </c>
      <c r="G5" s="135" t="s">
        <v>43</v>
      </c>
      <c r="H5" s="135" t="s">
        <v>7</v>
      </c>
    </row>
    <row r="6" spans="1:8" ht="15">
      <c r="A6" s="151" t="s">
        <v>45</v>
      </c>
      <c r="B6" s="152">
        <v>104</v>
      </c>
      <c r="C6" s="153">
        <v>1099</v>
      </c>
      <c r="D6" s="153">
        <v>1317</v>
      </c>
      <c r="E6" s="154">
        <f>SUM(C6:D6)</f>
        <v>2416</v>
      </c>
      <c r="F6" s="155">
        <v>263</v>
      </c>
      <c r="G6" s="153">
        <v>2153</v>
      </c>
      <c r="H6" s="156">
        <f>SUM(F6:G6)</f>
        <v>2416</v>
      </c>
    </row>
    <row r="7" spans="1:8" ht="15">
      <c r="A7" s="157" t="s">
        <v>47</v>
      </c>
      <c r="B7" s="158">
        <v>67</v>
      </c>
      <c r="C7" s="159">
        <v>671</v>
      </c>
      <c r="D7" s="159">
        <v>969</v>
      </c>
      <c r="E7" s="160">
        <f>SUM(C7:D7)</f>
        <v>1640</v>
      </c>
      <c r="F7" s="161">
        <v>155</v>
      </c>
      <c r="G7" s="159">
        <v>1485</v>
      </c>
      <c r="H7" s="162">
        <f>SUM(F7:G7)</f>
        <v>1640</v>
      </c>
    </row>
    <row r="8" spans="1:8" ht="15">
      <c r="A8" s="157" t="s">
        <v>44</v>
      </c>
      <c r="B8" s="158">
        <v>35</v>
      </c>
      <c r="C8" s="159">
        <v>351</v>
      </c>
      <c r="D8" s="159">
        <v>329</v>
      </c>
      <c r="E8" s="160">
        <f>SUM(C8:D8)</f>
        <v>680</v>
      </c>
      <c r="F8" s="161">
        <v>69</v>
      </c>
      <c r="G8" s="159">
        <v>611</v>
      </c>
      <c r="H8" s="162">
        <f>SUM(F8:G8)</f>
        <v>680</v>
      </c>
    </row>
    <row r="9" spans="1:8" ht="15">
      <c r="A9" s="157" t="s">
        <v>49</v>
      </c>
      <c r="B9" s="158">
        <v>33</v>
      </c>
      <c r="C9" s="159">
        <v>446</v>
      </c>
      <c r="D9" s="159">
        <v>498</v>
      </c>
      <c r="E9" s="160">
        <f>SUM(C9:D9)</f>
        <v>944</v>
      </c>
      <c r="F9" s="161">
        <v>79</v>
      </c>
      <c r="G9" s="159">
        <v>865</v>
      </c>
      <c r="H9" s="162">
        <f>SUM(F9:G9)</f>
        <v>944</v>
      </c>
    </row>
    <row r="10" spans="1:8" ht="25.5">
      <c r="A10" s="157" t="s">
        <v>46</v>
      </c>
      <c r="B10" s="158">
        <v>31</v>
      </c>
      <c r="C10" s="159">
        <v>207</v>
      </c>
      <c r="D10" s="159">
        <v>335</v>
      </c>
      <c r="E10" s="160">
        <f>SUM(C10:D10)</f>
        <v>542</v>
      </c>
      <c r="F10" s="161">
        <v>62</v>
      </c>
      <c r="G10" s="159">
        <v>480</v>
      </c>
      <c r="H10" s="162">
        <f>SUM(F10:G10)</f>
        <v>542</v>
      </c>
    </row>
    <row r="11" spans="1:8" ht="15">
      <c r="A11" s="157" t="s">
        <v>48</v>
      </c>
      <c r="B11" s="158">
        <v>20</v>
      </c>
      <c r="C11" s="159">
        <v>223</v>
      </c>
      <c r="D11" s="159">
        <v>173</v>
      </c>
      <c r="E11" s="160">
        <f>SUM(C11:D11)</f>
        <v>396</v>
      </c>
      <c r="F11" s="161">
        <v>49</v>
      </c>
      <c r="G11" s="159">
        <v>347</v>
      </c>
      <c r="H11" s="162">
        <f>SUM(F11:G11)</f>
        <v>396</v>
      </c>
    </row>
    <row r="12" spans="1:8" ht="15.75" thickBot="1">
      <c r="A12" s="163" t="s">
        <v>50</v>
      </c>
      <c r="B12" s="164">
        <v>10</v>
      </c>
      <c r="C12" s="165">
        <v>88</v>
      </c>
      <c r="D12" s="165">
        <v>205</v>
      </c>
      <c r="E12" s="166">
        <f>SUM(C12:D12)</f>
        <v>293</v>
      </c>
      <c r="F12" s="167">
        <v>32</v>
      </c>
      <c r="G12" s="165">
        <v>261</v>
      </c>
      <c r="H12" s="168">
        <f>SUM(F12:G12)</f>
        <v>293</v>
      </c>
    </row>
    <row r="13" spans="1:8" ht="15.75" thickBot="1">
      <c r="A13" s="23" t="s">
        <v>7</v>
      </c>
      <c r="B13" s="114">
        <f>SUM(B6:B12)</f>
        <v>300</v>
      </c>
      <c r="C13" s="114">
        <f>SUM(C6:C12)</f>
        <v>3085</v>
      </c>
      <c r="D13" s="114">
        <f>SUM(D6:D12)</f>
        <v>3826</v>
      </c>
      <c r="E13" s="114">
        <f>SUM(E6:E12)</f>
        <v>6911</v>
      </c>
      <c r="F13" s="114">
        <f>SUM(F6:F12)</f>
        <v>709</v>
      </c>
      <c r="G13" s="114">
        <f>SUM(G6:G12)</f>
        <v>6202</v>
      </c>
      <c r="H13" s="169">
        <f>SUM(F13:G13)</f>
        <v>6911</v>
      </c>
    </row>
    <row r="14" spans="1:11" ht="13.5" customHeight="1">
      <c r="A14" s="3" t="s">
        <v>135</v>
      </c>
      <c r="B14" s="17"/>
      <c r="C14" s="17"/>
      <c r="D14" s="18"/>
      <c r="E14" s="18"/>
      <c r="F14" s="18"/>
      <c r="G14" s="18"/>
      <c r="H14" s="19"/>
      <c r="I14" s="20"/>
      <c r="J14" s="20"/>
      <c r="K14" s="20"/>
    </row>
  </sheetData>
  <sheetProtection/>
  <mergeCells count="5">
    <mergeCell ref="A3:A5"/>
    <mergeCell ref="B3:B5"/>
    <mergeCell ref="C3:H3"/>
    <mergeCell ref="C4:E4"/>
    <mergeCell ref="F4:H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4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28.00390625" style="173" customWidth="1"/>
    <col min="2" max="16384" width="9.00390625" style="173" customWidth="1"/>
  </cols>
  <sheetData>
    <row r="1" spans="1:2" ht="18.75">
      <c r="A1" s="172" t="s">
        <v>147</v>
      </c>
      <c r="B1" s="17"/>
    </row>
    <row r="2" ht="6.75" customHeight="1" thickBot="1">
      <c r="B2" s="17"/>
    </row>
    <row r="3" spans="1:31" ht="13.5" thickBot="1">
      <c r="A3" s="63" t="s">
        <v>37</v>
      </c>
      <c r="B3" s="133" t="s">
        <v>51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70" t="s">
        <v>52</v>
      </c>
      <c r="U3" s="170"/>
      <c r="V3" s="170"/>
      <c r="W3" s="170" t="s">
        <v>53</v>
      </c>
      <c r="X3" s="170"/>
      <c r="Y3" s="170"/>
      <c r="Z3" s="170" t="s">
        <v>54</v>
      </c>
      <c r="AA3" s="170"/>
      <c r="AB3" s="170"/>
      <c r="AC3" s="63" t="s">
        <v>55</v>
      </c>
      <c r="AD3" s="63"/>
      <c r="AE3" s="63"/>
    </row>
    <row r="4" spans="1:31" ht="13.5" customHeight="1" thickBot="1">
      <c r="A4" s="63"/>
      <c r="B4" s="170" t="s">
        <v>56</v>
      </c>
      <c r="C4" s="170"/>
      <c r="D4" s="170"/>
      <c r="E4" s="170" t="s">
        <v>57</v>
      </c>
      <c r="F4" s="170"/>
      <c r="G4" s="170"/>
      <c r="H4" s="170" t="s">
        <v>58</v>
      </c>
      <c r="I4" s="170"/>
      <c r="J4" s="170"/>
      <c r="K4" s="170" t="s">
        <v>59</v>
      </c>
      <c r="L4" s="170"/>
      <c r="M4" s="170"/>
      <c r="N4" s="170" t="s">
        <v>60</v>
      </c>
      <c r="O4" s="170"/>
      <c r="P4" s="170"/>
      <c r="Q4" s="170" t="s">
        <v>124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63"/>
      <c r="AD4" s="63"/>
      <c r="AE4" s="63"/>
    </row>
    <row r="5" spans="1:31" s="18" customFormat="1" ht="15.75" customHeight="1" thickBot="1">
      <c r="A5" s="63"/>
      <c r="B5" s="171" t="s">
        <v>5</v>
      </c>
      <c r="C5" s="171" t="s">
        <v>6</v>
      </c>
      <c r="D5" s="80" t="s">
        <v>7</v>
      </c>
      <c r="E5" s="171" t="s">
        <v>5</v>
      </c>
      <c r="F5" s="171" t="s">
        <v>6</v>
      </c>
      <c r="G5" s="80" t="s">
        <v>7</v>
      </c>
      <c r="H5" s="171" t="s">
        <v>5</v>
      </c>
      <c r="I5" s="171" t="s">
        <v>6</v>
      </c>
      <c r="J5" s="80" t="s">
        <v>7</v>
      </c>
      <c r="K5" s="171" t="s">
        <v>5</v>
      </c>
      <c r="L5" s="171" t="s">
        <v>6</v>
      </c>
      <c r="M5" s="80" t="s">
        <v>7</v>
      </c>
      <c r="N5" s="171" t="s">
        <v>5</v>
      </c>
      <c r="O5" s="171" t="s">
        <v>6</v>
      </c>
      <c r="P5" s="80" t="s">
        <v>7</v>
      </c>
      <c r="Q5" s="171" t="s">
        <v>5</v>
      </c>
      <c r="R5" s="171" t="s">
        <v>6</v>
      </c>
      <c r="S5" s="80" t="s">
        <v>7</v>
      </c>
      <c r="T5" s="171" t="s">
        <v>5</v>
      </c>
      <c r="U5" s="171" t="s">
        <v>6</v>
      </c>
      <c r="V5" s="80" t="s">
        <v>7</v>
      </c>
      <c r="W5" s="171" t="s">
        <v>5</v>
      </c>
      <c r="X5" s="171" t="s">
        <v>6</v>
      </c>
      <c r="Y5" s="80" t="s">
        <v>7</v>
      </c>
      <c r="Z5" s="171" t="s">
        <v>5</v>
      </c>
      <c r="AA5" s="171" t="s">
        <v>6</v>
      </c>
      <c r="AB5" s="80" t="s">
        <v>7</v>
      </c>
      <c r="AC5" s="171" t="s">
        <v>5</v>
      </c>
      <c r="AD5" s="171" t="s">
        <v>6</v>
      </c>
      <c r="AE5" s="80" t="s">
        <v>7</v>
      </c>
    </row>
    <row r="6" spans="1:31" ht="12.75">
      <c r="A6" s="151" t="s">
        <v>45</v>
      </c>
      <c r="B6" s="153">
        <v>44</v>
      </c>
      <c r="C6" s="153">
        <v>29</v>
      </c>
      <c r="D6" s="154">
        <f>SUM(B6:C6)</f>
        <v>73</v>
      </c>
      <c r="E6" s="155">
        <v>1008</v>
      </c>
      <c r="F6" s="153">
        <v>663</v>
      </c>
      <c r="G6" s="156">
        <f>SUM(E6:F6)</f>
        <v>1671</v>
      </c>
      <c r="H6" s="155">
        <v>306</v>
      </c>
      <c r="I6" s="153">
        <v>9</v>
      </c>
      <c r="J6" s="156">
        <f>SUM(H6:I6)</f>
        <v>315</v>
      </c>
      <c r="K6" s="155">
        <v>5575</v>
      </c>
      <c r="L6" s="153">
        <v>4097</v>
      </c>
      <c r="M6" s="156">
        <f>SUM(K6:L6)</f>
        <v>9672</v>
      </c>
      <c r="N6" s="155">
        <v>1446</v>
      </c>
      <c r="O6" s="153">
        <v>1551</v>
      </c>
      <c r="P6" s="156">
        <f>SUM(N6:O6)</f>
        <v>2997</v>
      </c>
      <c r="Q6" s="155">
        <v>148</v>
      </c>
      <c r="R6" s="153">
        <v>63</v>
      </c>
      <c r="S6" s="156">
        <f>SUM(Q6:R6)</f>
        <v>211</v>
      </c>
      <c r="T6" s="153">
        <v>8527</v>
      </c>
      <c r="U6" s="153">
        <v>6412</v>
      </c>
      <c r="V6" s="154">
        <f>SUM(T6:U6)</f>
        <v>14939</v>
      </c>
      <c r="W6" s="155">
        <v>766</v>
      </c>
      <c r="X6" s="153">
        <v>1157</v>
      </c>
      <c r="Y6" s="154">
        <f>SUM(W6:X6)</f>
        <v>1923</v>
      </c>
      <c r="Z6" s="155">
        <v>2238</v>
      </c>
      <c r="AA6" s="155">
        <v>1517</v>
      </c>
      <c r="AB6" s="154">
        <f>SUM(Z6:AA6)</f>
        <v>3755</v>
      </c>
      <c r="AC6" s="156">
        <f>T6+W6+Z6</f>
        <v>11531</v>
      </c>
      <c r="AD6" s="156">
        <f>U6+X6+AA6</f>
        <v>9086</v>
      </c>
      <c r="AE6" s="154">
        <f>SUM(AC6:AD6)</f>
        <v>20617</v>
      </c>
    </row>
    <row r="7" spans="1:31" ht="12.75">
      <c r="A7" s="157" t="s">
        <v>47</v>
      </c>
      <c r="B7" s="159">
        <v>139</v>
      </c>
      <c r="C7" s="159">
        <v>6</v>
      </c>
      <c r="D7" s="160">
        <f>SUM(B7:C7)</f>
        <v>145</v>
      </c>
      <c r="E7" s="161">
        <v>1384</v>
      </c>
      <c r="F7" s="159">
        <v>487</v>
      </c>
      <c r="G7" s="162">
        <f>SUM(E7:F7)</f>
        <v>1871</v>
      </c>
      <c r="H7" s="161">
        <v>0</v>
      </c>
      <c r="I7" s="159">
        <v>10</v>
      </c>
      <c r="J7" s="162">
        <f>SUM(H7:I7)</f>
        <v>10</v>
      </c>
      <c r="K7" s="161">
        <v>2927</v>
      </c>
      <c r="L7" s="159">
        <v>1949</v>
      </c>
      <c r="M7" s="162">
        <f>SUM(K7:L7)</f>
        <v>4876</v>
      </c>
      <c r="N7" s="161">
        <v>559</v>
      </c>
      <c r="O7" s="159">
        <v>701</v>
      </c>
      <c r="P7" s="162">
        <f>SUM(N7:O7)</f>
        <v>1260</v>
      </c>
      <c r="Q7" s="161">
        <v>8</v>
      </c>
      <c r="R7" s="159">
        <v>6</v>
      </c>
      <c r="S7" s="162">
        <f>SUM(Q7:R7)</f>
        <v>14</v>
      </c>
      <c r="T7" s="159">
        <v>5017</v>
      </c>
      <c r="U7" s="159">
        <v>3159</v>
      </c>
      <c r="V7" s="160">
        <f>SUM(T7:U7)</f>
        <v>8176</v>
      </c>
      <c r="W7" s="161">
        <v>127</v>
      </c>
      <c r="X7" s="159">
        <v>256</v>
      </c>
      <c r="Y7" s="160">
        <f>SUM(W7:X7)</f>
        <v>383</v>
      </c>
      <c r="Z7" s="161">
        <v>100</v>
      </c>
      <c r="AA7" s="161">
        <v>171</v>
      </c>
      <c r="AB7" s="160">
        <f>SUM(Z7:AA7)</f>
        <v>271</v>
      </c>
      <c r="AC7" s="162">
        <f>T7+W7+Z7</f>
        <v>5244</v>
      </c>
      <c r="AD7" s="162">
        <f>U7+X7+AA7</f>
        <v>3586</v>
      </c>
      <c r="AE7" s="160">
        <f>SUM(AC7:AD7)</f>
        <v>8830</v>
      </c>
    </row>
    <row r="8" spans="1:31" ht="12.75">
      <c r="A8" s="157" t="s">
        <v>49</v>
      </c>
      <c r="B8" s="159">
        <v>4</v>
      </c>
      <c r="C8" s="159">
        <v>0</v>
      </c>
      <c r="D8" s="160">
        <f>SUM(B8:C8)</f>
        <v>4</v>
      </c>
      <c r="E8" s="161">
        <v>526</v>
      </c>
      <c r="F8" s="159">
        <v>265</v>
      </c>
      <c r="G8" s="162">
        <f>SUM(E8:F8)</f>
        <v>791</v>
      </c>
      <c r="H8" s="161">
        <v>0</v>
      </c>
      <c r="I8" s="159">
        <v>0</v>
      </c>
      <c r="J8" s="162">
        <f>SUM(H8:I8)</f>
        <v>0</v>
      </c>
      <c r="K8" s="161">
        <v>2052</v>
      </c>
      <c r="L8" s="159">
        <v>1631</v>
      </c>
      <c r="M8" s="162">
        <f>SUM(K8:L8)</f>
        <v>3683</v>
      </c>
      <c r="N8" s="161">
        <v>435</v>
      </c>
      <c r="O8" s="159">
        <v>674</v>
      </c>
      <c r="P8" s="162">
        <f>SUM(N8:O8)</f>
        <v>1109</v>
      </c>
      <c r="Q8" s="161">
        <v>0</v>
      </c>
      <c r="R8" s="159">
        <v>0</v>
      </c>
      <c r="S8" s="162">
        <f>SUM(Q8:R8)</f>
        <v>0</v>
      </c>
      <c r="T8" s="159">
        <v>3017</v>
      </c>
      <c r="U8" s="159">
        <v>2570</v>
      </c>
      <c r="V8" s="160">
        <f>SUM(T8:U8)</f>
        <v>5587</v>
      </c>
      <c r="W8" s="161">
        <v>205</v>
      </c>
      <c r="X8" s="159">
        <v>178</v>
      </c>
      <c r="Y8" s="160">
        <f>SUM(W8:X8)</f>
        <v>383</v>
      </c>
      <c r="Z8" s="161">
        <v>806</v>
      </c>
      <c r="AA8" s="161">
        <v>475</v>
      </c>
      <c r="AB8" s="160">
        <f>SUM(Z8:AA8)</f>
        <v>1281</v>
      </c>
      <c r="AC8" s="162">
        <f>T8+W8+Z8</f>
        <v>4028</v>
      </c>
      <c r="AD8" s="162">
        <f>U8+X8+AA8</f>
        <v>3223</v>
      </c>
      <c r="AE8" s="160">
        <f>SUM(AC8:AD8)</f>
        <v>7251</v>
      </c>
    </row>
    <row r="9" spans="1:31" ht="25.5">
      <c r="A9" s="157" t="s">
        <v>46</v>
      </c>
      <c r="B9" s="159">
        <v>28</v>
      </c>
      <c r="C9" s="159">
        <v>0</v>
      </c>
      <c r="D9" s="160">
        <f>SUM(B9:C9)</f>
        <v>28</v>
      </c>
      <c r="E9" s="161">
        <v>242</v>
      </c>
      <c r="F9" s="159">
        <v>92</v>
      </c>
      <c r="G9" s="162">
        <f>SUM(E9:F9)</f>
        <v>334</v>
      </c>
      <c r="H9" s="161">
        <v>0</v>
      </c>
      <c r="I9" s="159">
        <v>0</v>
      </c>
      <c r="J9" s="162">
        <f>SUM(H9:I9)</f>
        <v>0</v>
      </c>
      <c r="K9" s="161">
        <v>1021</v>
      </c>
      <c r="L9" s="159">
        <v>776</v>
      </c>
      <c r="M9" s="162">
        <f>SUM(K9:L9)</f>
        <v>1797</v>
      </c>
      <c r="N9" s="161">
        <v>100</v>
      </c>
      <c r="O9" s="159">
        <v>170</v>
      </c>
      <c r="P9" s="162">
        <f>SUM(N9:O9)</f>
        <v>270</v>
      </c>
      <c r="Q9" s="161">
        <v>2</v>
      </c>
      <c r="R9" s="159">
        <v>4</v>
      </c>
      <c r="S9" s="162">
        <f>SUM(Q9:R9)</f>
        <v>6</v>
      </c>
      <c r="T9" s="159">
        <v>1393</v>
      </c>
      <c r="U9" s="159">
        <v>1042</v>
      </c>
      <c r="V9" s="160">
        <f>SUM(T9:U9)</f>
        <v>2435</v>
      </c>
      <c r="W9" s="161">
        <v>90</v>
      </c>
      <c r="X9" s="159">
        <v>205</v>
      </c>
      <c r="Y9" s="160">
        <f>SUM(W9:X9)</f>
        <v>295</v>
      </c>
      <c r="Z9" s="161">
        <v>992</v>
      </c>
      <c r="AA9" s="161">
        <v>1363</v>
      </c>
      <c r="AB9" s="160">
        <f>SUM(Z9:AA9)</f>
        <v>2355</v>
      </c>
      <c r="AC9" s="162">
        <f>T9+W9+Z9</f>
        <v>2475</v>
      </c>
      <c r="AD9" s="162">
        <f>U9+X9+AA9</f>
        <v>2610</v>
      </c>
      <c r="AE9" s="160">
        <f>SUM(AC9:AD9)</f>
        <v>5085</v>
      </c>
    </row>
    <row r="10" spans="1:31" ht="12.75">
      <c r="A10" s="157" t="s">
        <v>44</v>
      </c>
      <c r="B10" s="159">
        <v>23</v>
      </c>
      <c r="C10" s="159">
        <v>0</v>
      </c>
      <c r="D10" s="160">
        <f>SUM(B10:C10)</f>
        <v>23</v>
      </c>
      <c r="E10" s="159">
        <v>249</v>
      </c>
      <c r="F10" s="159">
        <v>62</v>
      </c>
      <c r="G10" s="160">
        <f>SUM(E10:F10)</f>
        <v>311</v>
      </c>
      <c r="H10" s="159">
        <v>0</v>
      </c>
      <c r="I10" s="159">
        <v>0</v>
      </c>
      <c r="J10" s="160">
        <f>SUM(H10:I10)</f>
        <v>0</v>
      </c>
      <c r="K10" s="159">
        <v>1371</v>
      </c>
      <c r="L10" s="159">
        <v>817</v>
      </c>
      <c r="M10" s="160">
        <f>SUM(K10:L10)</f>
        <v>2188</v>
      </c>
      <c r="N10" s="159">
        <v>209</v>
      </c>
      <c r="O10" s="159">
        <v>143</v>
      </c>
      <c r="P10" s="160">
        <f>SUM(N10:O10)</f>
        <v>352</v>
      </c>
      <c r="Q10" s="159">
        <v>7</v>
      </c>
      <c r="R10" s="159">
        <v>11</v>
      </c>
      <c r="S10" s="160">
        <f>SUM(Q10:R10)</f>
        <v>18</v>
      </c>
      <c r="T10" s="159">
        <v>1859</v>
      </c>
      <c r="U10" s="159">
        <v>1033</v>
      </c>
      <c r="V10" s="160">
        <f>SUM(T10:U10)</f>
        <v>2892</v>
      </c>
      <c r="W10" s="159">
        <v>346</v>
      </c>
      <c r="X10" s="159">
        <v>474</v>
      </c>
      <c r="Y10" s="160">
        <f>SUM(W10:X10)</f>
        <v>820</v>
      </c>
      <c r="Z10" s="161">
        <v>599</v>
      </c>
      <c r="AA10" s="161">
        <v>554</v>
      </c>
      <c r="AB10" s="160">
        <f>SUM(Z10:AA10)</f>
        <v>1153</v>
      </c>
      <c r="AC10" s="162">
        <f>T10+W10+Z10</f>
        <v>2804</v>
      </c>
      <c r="AD10" s="162">
        <f>U10+X10+AA10</f>
        <v>2061</v>
      </c>
      <c r="AE10" s="160">
        <f>SUM(AC10:AD10)</f>
        <v>4865</v>
      </c>
    </row>
    <row r="11" spans="1:31" ht="12.75">
      <c r="A11" s="157" t="s">
        <v>48</v>
      </c>
      <c r="B11" s="159">
        <v>1</v>
      </c>
      <c r="C11" s="159">
        <v>0</v>
      </c>
      <c r="D11" s="160">
        <f>SUM(B11:C11)</f>
        <v>1</v>
      </c>
      <c r="E11" s="161">
        <v>151</v>
      </c>
      <c r="F11" s="159">
        <v>73</v>
      </c>
      <c r="G11" s="162">
        <f>SUM(E11:F11)</f>
        <v>224</v>
      </c>
      <c r="H11" s="161">
        <v>39</v>
      </c>
      <c r="I11" s="159">
        <v>0</v>
      </c>
      <c r="J11" s="162">
        <f>SUM(H11:I11)</f>
        <v>39</v>
      </c>
      <c r="K11" s="161">
        <v>712</v>
      </c>
      <c r="L11" s="159">
        <v>715</v>
      </c>
      <c r="M11" s="162">
        <f>SUM(K11:L11)</f>
        <v>1427</v>
      </c>
      <c r="N11" s="161">
        <v>305</v>
      </c>
      <c r="O11" s="159">
        <v>564</v>
      </c>
      <c r="P11" s="162">
        <f>SUM(N11:O11)</f>
        <v>869</v>
      </c>
      <c r="Q11" s="161">
        <v>6</v>
      </c>
      <c r="R11" s="159">
        <v>35</v>
      </c>
      <c r="S11" s="162">
        <f>SUM(Q11:R11)</f>
        <v>41</v>
      </c>
      <c r="T11" s="159">
        <v>1214</v>
      </c>
      <c r="U11" s="159">
        <v>1387</v>
      </c>
      <c r="V11" s="160">
        <f>SUM(T11:U11)</f>
        <v>2601</v>
      </c>
      <c r="W11" s="161">
        <v>37</v>
      </c>
      <c r="X11" s="159">
        <v>75</v>
      </c>
      <c r="Y11" s="160">
        <f>SUM(W11:X11)</f>
        <v>112</v>
      </c>
      <c r="Z11" s="161">
        <v>51</v>
      </c>
      <c r="AA11" s="161">
        <v>93</v>
      </c>
      <c r="AB11" s="160">
        <f>SUM(Z11:AA11)</f>
        <v>144</v>
      </c>
      <c r="AC11" s="162">
        <f>T11+W11+Z11</f>
        <v>1302</v>
      </c>
      <c r="AD11" s="162">
        <f>U11+X11+AA11</f>
        <v>1555</v>
      </c>
      <c r="AE11" s="160">
        <f>SUM(AC11:AD11)</f>
        <v>2857</v>
      </c>
    </row>
    <row r="12" spans="1:31" ht="13.5" thickBot="1">
      <c r="A12" s="163" t="s">
        <v>50</v>
      </c>
      <c r="B12" s="165">
        <v>0</v>
      </c>
      <c r="C12" s="165">
        <v>0</v>
      </c>
      <c r="D12" s="166">
        <f>SUM(B12:C12)</f>
        <v>0</v>
      </c>
      <c r="E12" s="167">
        <v>108</v>
      </c>
      <c r="F12" s="165">
        <v>96</v>
      </c>
      <c r="G12" s="168">
        <f>SUM(E12:F12)</f>
        <v>204</v>
      </c>
      <c r="H12" s="167">
        <v>0</v>
      </c>
      <c r="I12" s="165">
        <v>0</v>
      </c>
      <c r="J12" s="168">
        <f>SUM(H12:I12)</f>
        <v>0</v>
      </c>
      <c r="K12" s="167">
        <v>726</v>
      </c>
      <c r="L12" s="165">
        <v>522</v>
      </c>
      <c r="M12" s="168">
        <f>SUM(K12:L12)</f>
        <v>1248</v>
      </c>
      <c r="N12" s="167">
        <v>369</v>
      </c>
      <c r="O12" s="165">
        <v>506</v>
      </c>
      <c r="P12" s="168">
        <f>SUM(N12:O12)</f>
        <v>875</v>
      </c>
      <c r="Q12" s="167">
        <v>17</v>
      </c>
      <c r="R12" s="165">
        <v>41</v>
      </c>
      <c r="S12" s="168">
        <f>SUM(Q12:R12)</f>
        <v>58</v>
      </c>
      <c r="T12" s="165">
        <v>1220</v>
      </c>
      <c r="U12" s="165">
        <v>1165</v>
      </c>
      <c r="V12" s="166">
        <f>SUM(T12:U12)</f>
        <v>2385</v>
      </c>
      <c r="W12" s="167">
        <v>140</v>
      </c>
      <c r="X12" s="165">
        <v>131</v>
      </c>
      <c r="Y12" s="166">
        <f>SUM(W12:X12)</f>
        <v>271</v>
      </c>
      <c r="Z12" s="167">
        <v>5</v>
      </c>
      <c r="AA12" s="167">
        <v>42</v>
      </c>
      <c r="AB12" s="166">
        <f>SUM(Z12:AA12)</f>
        <v>47</v>
      </c>
      <c r="AC12" s="168">
        <f>T12+W12+Z12</f>
        <v>1365</v>
      </c>
      <c r="AD12" s="168">
        <f>U12+X12+AA12</f>
        <v>1338</v>
      </c>
      <c r="AE12" s="166">
        <f>SUM(AC12:AD12)</f>
        <v>2703</v>
      </c>
    </row>
    <row r="13" spans="1:31" ht="13.5" thickBot="1">
      <c r="A13" s="23" t="s">
        <v>7</v>
      </c>
      <c r="B13" s="114">
        <f>SUM(B6:B12)</f>
        <v>239</v>
      </c>
      <c r="C13" s="114">
        <f aca="true" t="shared" si="0" ref="C13:X13">SUM(C6:C12)</f>
        <v>35</v>
      </c>
      <c r="D13" s="114">
        <f t="shared" si="0"/>
        <v>274</v>
      </c>
      <c r="E13" s="114">
        <f t="shared" si="0"/>
        <v>3668</v>
      </c>
      <c r="F13" s="114">
        <f t="shared" si="0"/>
        <v>1738</v>
      </c>
      <c r="G13" s="114">
        <f t="shared" si="0"/>
        <v>5406</v>
      </c>
      <c r="H13" s="114">
        <f t="shared" si="0"/>
        <v>345</v>
      </c>
      <c r="I13" s="114">
        <f t="shared" si="0"/>
        <v>19</v>
      </c>
      <c r="J13" s="114">
        <f t="shared" si="0"/>
        <v>364</v>
      </c>
      <c r="K13" s="114">
        <f t="shared" si="0"/>
        <v>14384</v>
      </c>
      <c r="L13" s="114">
        <f t="shared" si="0"/>
        <v>10507</v>
      </c>
      <c r="M13" s="114">
        <f t="shared" si="0"/>
        <v>24891</v>
      </c>
      <c r="N13" s="114">
        <f>SUM(N6:N12)</f>
        <v>3423</v>
      </c>
      <c r="O13" s="114">
        <f>SUM(O6:O12)</f>
        <v>4309</v>
      </c>
      <c r="P13" s="114">
        <f>SUM(P6:P12)</f>
        <v>7732</v>
      </c>
      <c r="Q13" s="114">
        <f t="shared" si="0"/>
        <v>188</v>
      </c>
      <c r="R13" s="114">
        <f t="shared" si="0"/>
        <v>160</v>
      </c>
      <c r="S13" s="114">
        <f>SUM(S6:S12)</f>
        <v>348</v>
      </c>
      <c r="T13" s="169">
        <f>SUM(T6:T12)</f>
        <v>22247</v>
      </c>
      <c r="U13" s="169">
        <f>C13+F13+I13+L13+O13+R13</f>
        <v>16768</v>
      </c>
      <c r="V13" s="176">
        <f>SUM(T13:U13)</f>
        <v>39015</v>
      </c>
      <c r="W13" s="114">
        <f t="shared" si="0"/>
        <v>1711</v>
      </c>
      <c r="X13" s="114">
        <f t="shared" si="0"/>
        <v>2476</v>
      </c>
      <c r="Y13" s="176">
        <f>SUM(W13:X13)</f>
        <v>4187</v>
      </c>
      <c r="Z13" s="176">
        <f>SUM(Z6:Z12)</f>
        <v>4791</v>
      </c>
      <c r="AA13" s="176">
        <f>SUM(AA6:AA12)</f>
        <v>4215</v>
      </c>
      <c r="AB13" s="176">
        <f>SUM(Z13:AA13)</f>
        <v>9006</v>
      </c>
      <c r="AC13" s="169">
        <f>T13+W13+Z13</f>
        <v>28749</v>
      </c>
      <c r="AD13" s="169">
        <f>U13+X13+AA13</f>
        <v>23459</v>
      </c>
      <c r="AE13" s="176">
        <f>SUM(AC13:AD13)</f>
        <v>52208</v>
      </c>
    </row>
    <row r="14" spans="1:11" s="21" customFormat="1" ht="13.5" customHeight="1">
      <c r="A14" s="3" t="s">
        <v>135</v>
      </c>
      <c r="B14" s="17"/>
      <c r="C14" s="17"/>
      <c r="D14" s="18"/>
      <c r="E14" s="18"/>
      <c r="F14" s="18"/>
      <c r="G14" s="18"/>
      <c r="H14" s="19"/>
      <c r="I14" s="20"/>
      <c r="J14" s="20"/>
      <c r="K14" s="20"/>
    </row>
  </sheetData>
  <sheetProtection/>
  <mergeCells count="12">
    <mergeCell ref="A3:A5"/>
    <mergeCell ref="Z3:AB4"/>
    <mergeCell ref="B4:D4"/>
    <mergeCell ref="E4:G4"/>
    <mergeCell ref="H4:J4"/>
    <mergeCell ref="K4:M4"/>
    <mergeCell ref="B3:S3"/>
    <mergeCell ref="N4:P4"/>
    <mergeCell ref="Q4:S4"/>
    <mergeCell ref="T3:V4"/>
    <mergeCell ref="W3:Y4"/>
    <mergeCell ref="AC3:A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P5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7.28125" style="6" customWidth="1"/>
    <col min="2" max="3" width="9.00390625" style="6" customWidth="1"/>
    <col min="4" max="4" width="9.00390625" style="7" customWidth="1"/>
    <col min="5" max="5" width="9.00390625" style="6" customWidth="1"/>
    <col min="6" max="6" width="10.140625" style="6" customWidth="1"/>
    <col min="7" max="7" width="9.00390625" style="7" customWidth="1"/>
    <col min="8" max="9" width="9.00390625" style="6" customWidth="1"/>
    <col min="10" max="10" width="9.00390625" style="7" customWidth="1"/>
    <col min="11" max="12" width="9.00390625" style="6" customWidth="1"/>
    <col min="13" max="13" width="9.00390625" style="7" customWidth="1"/>
    <col min="14" max="16" width="9.00390625" style="8" customWidth="1"/>
    <col min="17" max="16384" width="9.00390625" style="6" customWidth="1"/>
  </cols>
  <sheetData>
    <row r="1" ht="18.75">
      <c r="A1" s="1" t="s">
        <v>134</v>
      </c>
    </row>
    <row r="2" ht="9.75" customHeight="1" thickBot="1"/>
    <row r="3" spans="2:13" s="7" customFormat="1" ht="13.5" thickBot="1">
      <c r="B3" s="62" t="s">
        <v>1</v>
      </c>
      <c r="C3" s="62"/>
      <c r="D3" s="62"/>
      <c r="E3" s="62"/>
      <c r="F3" s="62"/>
      <c r="G3" s="62"/>
      <c r="H3" s="62" t="s">
        <v>2</v>
      </c>
      <c r="I3" s="62"/>
      <c r="J3" s="62"/>
      <c r="K3" s="62" t="s">
        <v>3</v>
      </c>
      <c r="L3" s="62"/>
      <c r="M3" s="62"/>
    </row>
    <row r="4" spans="1:16" s="16" customFormat="1" ht="13.5" thickBot="1">
      <c r="A4" s="177" t="s">
        <v>4</v>
      </c>
      <c r="B4" s="92" t="s">
        <v>5</v>
      </c>
      <c r="C4" s="92" t="s">
        <v>6</v>
      </c>
      <c r="D4" s="92" t="s">
        <v>7</v>
      </c>
      <c r="E4" s="92" t="s">
        <v>8</v>
      </c>
      <c r="F4" s="92" t="s">
        <v>9</v>
      </c>
      <c r="G4" s="92" t="s">
        <v>7</v>
      </c>
      <c r="H4" s="92" t="s">
        <v>5</v>
      </c>
      <c r="I4" s="92" t="s">
        <v>6</v>
      </c>
      <c r="J4" s="92" t="s">
        <v>7</v>
      </c>
      <c r="K4" s="92" t="s">
        <v>5</v>
      </c>
      <c r="L4" s="92" t="s">
        <v>6</v>
      </c>
      <c r="M4" s="92" t="s">
        <v>7</v>
      </c>
      <c r="N4" s="15"/>
      <c r="O4" s="15"/>
      <c r="P4" s="15"/>
    </row>
    <row r="5" spans="1:13" ht="12.75">
      <c r="A5" s="68" t="s">
        <v>10</v>
      </c>
      <c r="B5" s="178">
        <v>24343</v>
      </c>
      <c r="C5" s="178">
        <v>47097</v>
      </c>
      <c r="D5" s="152">
        <f>SUM(B5:C5)</f>
        <v>71440</v>
      </c>
      <c r="E5" s="178">
        <v>65797</v>
      </c>
      <c r="F5" s="178">
        <v>5643</v>
      </c>
      <c r="G5" s="152">
        <f>SUM(E5:F5)</f>
        <v>71440</v>
      </c>
      <c r="H5" s="178">
        <v>861</v>
      </c>
      <c r="I5" s="178">
        <v>1174</v>
      </c>
      <c r="J5" s="152">
        <f>SUM(H5:I5)</f>
        <v>2035</v>
      </c>
      <c r="K5" s="178">
        <v>4156</v>
      </c>
      <c r="L5" s="178">
        <v>2494</v>
      </c>
      <c r="M5" s="152">
        <f>SUM(K5:L5)</f>
        <v>6650</v>
      </c>
    </row>
    <row r="6" spans="1:13" ht="12.75">
      <c r="A6" s="71" t="s">
        <v>11</v>
      </c>
      <c r="B6" s="179">
        <v>6324</v>
      </c>
      <c r="C6" s="179">
        <v>4729</v>
      </c>
      <c r="D6" s="158">
        <f>SUM(B6:C6)</f>
        <v>11053</v>
      </c>
      <c r="E6" s="179">
        <v>7973</v>
      </c>
      <c r="F6" s="179">
        <v>3080</v>
      </c>
      <c r="G6" s="158">
        <f>SUM(E6:F6)</f>
        <v>11053</v>
      </c>
      <c r="H6" s="179">
        <v>445</v>
      </c>
      <c r="I6" s="179">
        <v>161</v>
      </c>
      <c r="J6" s="158">
        <f>SUM(H6:I6)</f>
        <v>606</v>
      </c>
      <c r="K6" s="179">
        <v>452</v>
      </c>
      <c r="L6" s="179">
        <v>370</v>
      </c>
      <c r="M6" s="158">
        <f>SUM(K6:L6)</f>
        <v>822</v>
      </c>
    </row>
    <row r="7" spans="1:13" ht="12.75">
      <c r="A7" s="71" t="s">
        <v>12</v>
      </c>
      <c r="B7" s="179">
        <v>3551</v>
      </c>
      <c r="C7" s="179">
        <v>6104</v>
      </c>
      <c r="D7" s="158">
        <f>SUM(B7:C7)</f>
        <v>9655</v>
      </c>
      <c r="E7" s="179">
        <v>9025</v>
      </c>
      <c r="F7" s="179">
        <v>630</v>
      </c>
      <c r="G7" s="158">
        <f>SUM(E7:F7)</f>
        <v>9655</v>
      </c>
      <c r="H7" s="179">
        <v>206</v>
      </c>
      <c r="I7" s="179">
        <v>326</v>
      </c>
      <c r="J7" s="158">
        <f>SUM(H7:I7)</f>
        <v>532</v>
      </c>
      <c r="K7" s="179">
        <v>608</v>
      </c>
      <c r="L7" s="179">
        <v>499</v>
      </c>
      <c r="M7" s="158">
        <f>SUM(K7:L7)</f>
        <v>1107</v>
      </c>
    </row>
    <row r="8" spans="1:13" ht="12.75">
      <c r="A8" s="71" t="s">
        <v>13</v>
      </c>
      <c r="B8" s="179">
        <v>3974</v>
      </c>
      <c r="C8" s="179">
        <v>4080</v>
      </c>
      <c r="D8" s="158">
        <f>SUM(B8:C8)</f>
        <v>8054</v>
      </c>
      <c r="E8" s="179">
        <v>6211</v>
      </c>
      <c r="F8" s="179">
        <v>1843</v>
      </c>
      <c r="G8" s="158">
        <f>SUM(E8:F8)</f>
        <v>8054</v>
      </c>
      <c r="H8" s="179">
        <v>137</v>
      </c>
      <c r="I8" s="179">
        <v>177</v>
      </c>
      <c r="J8" s="158">
        <f>SUM(H8:I8)</f>
        <v>314</v>
      </c>
      <c r="K8" s="179">
        <v>707</v>
      </c>
      <c r="L8" s="179">
        <v>557</v>
      </c>
      <c r="M8" s="158">
        <f>SUM(K8:L8)</f>
        <v>1264</v>
      </c>
    </row>
    <row r="9" spans="1:13" ht="12.75">
      <c r="A9" s="71" t="s">
        <v>14</v>
      </c>
      <c r="B9" s="179">
        <v>3393</v>
      </c>
      <c r="C9" s="179">
        <v>4128</v>
      </c>
      <c r="D9" s="158">
        <f>SUM(B9:C9)</f>
        <v>7521</v>
      </c>
      <c r="E9" s="179">
        <v>7364</v>
      </c>
      <c r="F9" s="179">
        <v>157</v>
      </c>
      <c r="G9" s="158">
        <f>SUM(E9:F9)</f>
        <v>7521</v>
      </c>
      <c r="H9" s="179">
        <v>18</v>
      </c>
      <c r="I9" s="179">
        <v>49</v>
      </c>
      <c r="J9" s="158">
        <f>SUM(H9:I9)</f>
        <v>67</v>
      </c>
      <c r="K9" s="179">
        <v>554</v>
      </c>
      <c r="L9" s="179">
        <v>323</v>
      </c>
      <c r="M9" s="158">
        <f>SUM(K9:L9)</f>
        <v>877</v>
      </c>
    </row>
    <row r="10" spans="1:13" ht="12.75">
      <c r="A10" s="71" t="s">
        <v>15</v>
      </c>
      <c r="B10" s="179">
        <v>3202</v>
      </c>
      <c r="C10" s="179">
        <v>3211</v>
      </c>
      <c r="D10" s="158">
        <f>SUM(B10:C10)</f>
        <v>6413</v>
      </c>
      <c r="E10" s="179">
        <v>5108</v>
      </c>
      <c r="F10" s="179">
        <v>1305</v>
      </c>
      <c r="G10" s="158">
        <f>SUM(E10:F10)</f>
        <v>6413</v>
      </c>
      <c r="H10" s="179">
        <v>266</v>
      </c>
      <c r="I10" s="179">
        <v>288</v>
      </c>
      <c r="J10" s="158">
        <f>SUM(H10:I10)</f>
        <v>554</v>
      </c>
      <c r="K10" s="179">
        <v>208</v>
      </c>
      <c r="L10" s="179">
        <v>139</v>
      </c>
      <c r="M10" s="158">
        <f>SUM(K10:L10)</f>
        <v>347</v>
      </c>
    </row>
    <row r="11" spans="1:13" ht="12.75">
      <c r="A11" s="71" t="s">
        <v>148</v>
      </c>
      <c r="B11" s="179">
        <v>284</v>
      </c>
      <c r="C11" s="179">
        <v>422</v>
      </c>
      <c r="D11" s="158">
        <f>SUM(B11:C11)</f>
        <v>706</v>
      </c>
      <c r="E11" s="179">
        <v>645</v>
      </c>
      <c r="F11" s="179">
        <v>61</v>
      </c>
      <c r="G11" s="158">
        <f>SUM(E11:F11)</f>
        <v>706</v>
      </c>
      <c r="H11" s="179">
        <v>12</v>
      </c>
      <c r="I11" s="179">
        <v>24</v>
      </c>
      <c r="J11" s="158">
        <f>SUM(H11:I11)</f>
        <v>36</v>
      </c>
      <c r="K11" s="179">
        <v>52</v>
      </c>
      <c r="L11" s="179">
        <v>51</v>
      </c>
      <c r="M11" s="158">
        <f>SUM(K11:L11)</f>
        <v>103</v>
      </c>
    </row>
    <row r="12" spans="1:13" ht="12.75">
      <c r="A12" s="71" t="s">
        <v>16</v>
      </c>
      <c r="B12" s="179">
        <v>4467</v>
      </c>
      <c r="C12" s="179">
        <v>2738</v>
      </c>
      <c r="D12" s="158">
        <f>SUM(B12:C12)</f>
        <v>7205</v>
      </c>
      <c r="E12" s="179">
        <v>6859</v>
      </c>
      <c r="F12" s="179">
        <v>346</v>
      </c>
      <c r="G12" s="158">
        <f>SUM(E12:F12)</f>
        <v>7205</v>
      </c>
      <c r="H12" s="179">
        <v>64</v>
      </c>
      <c r="I12" s="179">
        <v>61</v>
      </c>
      <c r="J12" s="158">
        <f>SUM(H12:I12)</f>
        <v>125</v>
      </c>
      <c r="K12" s="179">
        <v>280</v>
      </c>
      <c r="L12" s="179">
        <v>237</v>
      </c>
      <c r="M12" s="158">
        <f>SUM(K12:L12)</f>
        <v>517</v>
      </c>
    </row>
    <row r="13" spans="1:13" ht="25.5">
      <c r="A13" s="71" t="s">
        <v>17</v>
      </c>
      <c r="B13" s="179">
        <v>271</v>
      </c>
      <c r="C13" s="179">
        <v>128</v>
      </c>
      <c r="D13" s="158">
        <f>SUM(B13:C13)</f>
        <v>399</v>
      </c>
      <c r="E13" s="179">
        <v>175</v>
      </c>
      <c r="F13" s="179">
        <v>224</v>
      </c>
      <c r="G13" s="158">
        <f>SUM(E13:F13)</f>
        <v>399</v>
      </c>
      <c r="H13" s="179">
        <v>10</v>
      </c>
      <c r="I13" s="179">
        <v>3</v>
      </c>
      <c r="J13" s="158">
        <f>SUM(H13:I13)</f>
        <v>13</v>
      </c>
      <c r="K13" s="179">
        <v>30</v>
      </c>
      <c r="L13" s="179">
        <v>0</v>
      </c>
      <c r="M13" s="158">
        <f>SUM(K13:L13)</f>
        <v>30</v>
      </c>
    </row>
    <row r="14" spans="1:13" ht="12.75">
      <c r="A14" s="71" t="s">
        <v>18</v>
      </c>
      <c r="B14" s="179">
        <v>1591</v>
      </c>
      <c r="C14" s="179">
        <v>1560</v>
      </c>
      <c r="D14" s="158">
        <f>SUM(B14:C14)</f>
        <v>3151</v>
      </c>
      <c r="E14" s="179">
        <v>3115</v>
      </c>
      <c r="F14" s="179">
        <v>36</v>
      </c>
      <c r="G14" s="158">
        <f>SUM(E14:F14)</f>
        <v>3151</v>
      </c>
      <c r="H14" s="179">
        <v>46</v>
      </c>
      <c r="I14" s="179">
        <v>43</v>
      </c>
      <c r="J14" s="158">
        <f>SUM(H14:I14)</f>
        <v>89</v>
      </c>
      <c r="K14" s="179">
        <v>230</v>
      </c>
      <c r="L14" s="179">
        <v>72</v>
      </c>
      <c r="M14" s="158">
        <f>SUM(K14:L14)</f>
        <v>302</v>
      </c>
    </row>
    <row r="15" spans="1:13" ht="12.75">
      <c r="A15" s="71" t="s">
        <v>19</v>
      </c>
      <c r="B15" s="179">
        <v>1578</v>
      </c>
      <c r="C15" s="179">
        <v>1947</v>
      </c>
      <c r="D15" s="158">
        <f>SUM(B15:C15)</f>
        <v>3525</v>
      </c>
      <c r="E15" s="179">
        <v>399</v>
      </c>
      <c r="F15" s="179">
        <v>3126</v>
      </c>
      <c r="G15" s="158">
        <f>SUM(E15:F15)</f>
        <v>3525</v>
      </c>
      <c r="H15" s="179">
        <v>26</v>
      </c>
      <c r="I15" s="179">
        <v>12</v>
      </c>
      <c r="J15" s="158">
        <f>SUM(H15:I15)</f>
        <v>38</v>
      </c>
      <c r="K15" s="179">
        <v>60</v>
      </c>
      <c r="L15" s="179">
        <v>5</v>
      </c>
      <c r="M15" s="158">
        <f>SUM(K15:L15)</f>
        <v>65</v>
      </c>
    </row>
    <row r="16" spans="1:13" ht="12.75">
      <c r="A16" s="71" t="s">
        <v>20</v>
      </c>
      <c r="B16" s="179">
        <v>111</v>
      </c>
      <c r="C16" s="179">
        <v>91</v>
      </c>
      <c r="D16" s="158">
        <f>SUM(B16:C16)</f>
        <v>202</v>
      </c>
      <c r="E16" s="179">
        <v>169</v>
      </c>
      <c r="F16" s="179">
        <v>33</v>
      </c>
      <c r="G16" s="158">
        <f>SUM(E16:F16)</f>
        <v>202</v>
      </c>
      <c r="H16" s="179">
        <v>5</v>
      </c>
      <c r="I16" s="179">
        <v>2</v>
      </c>
      <c r="J16" s="158">
        <f>SUM(H16:I16)</f>
        <v>7</v>
      </c>
      <c r="K16" s="179">
        <v>18</v>
      </c>
      <c r="L16" s="179">
        <v>13</v>
      </c>
      <c r="M16" s="158">
        <f>SUM(K16:L16)</f>
        <v>31</v>
      </c>
    </row>
    <row r="17" spans="1:13" ht="12.75">
      <c r="A17" s="71" t="s">
        <v>21</v>
      </c>
      <c r="B17" s="179">
        <v>86</v>
      </c>
      <c r="C17" s="179">
        <v>77</v>
      </c>
      <c r="D17" s="158">
        <f>SUM(B17:C17)</f>
        <v>163</v>
      </c>
      <c r="E17" s="179">
        <v>128</v>
      </c>
      <c r="F17" s="179">
        <v>35</v>
      </c>
      <c r="G17" s="158">
        <f>SUM(E17:F17)</f>
        <v>163</v>
      </c>
      <c r="H17" s="179">
        <v>4</v>
      </c>
      <c r="I17" s="179">
        <v>6</v>
      </c>
      <c r="J17" s="158">
        <f>SUM(H17:I17)</f>
        <v>10</v>
      </c>
      <c r="K17" s="179">
        <v>23</v>
      </c>
      <c r="L17" s="179">
        <v>19</v>
      </c>
      <c r="M17" s="158">
        <f>SUM(K17:L17)</f>
        <v>42</v>
      </c>
    </row>
    <row r="18" spans="1:13" ht="25.5">
      <c r="A18" s="71" t="s">
        <v>22</v>
      </c>
      <c r="B18" s="179">
        <v>64</v>
      </c>
      <c r="C18" s="179">
        <v>21</v>
      </c>
      <c r="D18" s="158">
        <f>SUM(B18:C18)</f>
        <v>85</v>
      </c>
      <c r="E18" s="179">
        <v>35</v>
      </c>
      <c r="F18" s="179">
        <v>50</v>
      </c>
      <c r="G18" s="158">
        <f>SUM(E18:F18)</f>
        <v>85</v>
      </c>
      <c r="H18" s="179">
        <v>5</v>
      </c>
      <c r="I18" s="179">
        <v>1</v>
      </c>
      <c r="J18" s="158">
        <f>SUM(H18:I18)</f>
        <v>6</v>
      </c>
      <c r="K18" s="179">
        <v>18</v>
      </c>
      <c r="L18" s="179">
        <v>6</v>
      </c>
      <c r="M18" s="158">
        <f>SUM(K18:L18)</f>
        <v>24</v>
      </c>
    </row>
    <row r="19" spans="1:13" ht="12.75">
      <c r="A19" s="71" t="s">
        <v>23</v>
      </c>
      <c r="B19" s="179">
        <v>2654</v>
      </c>
      <c r="C19" s="179">
        <v>2296</v>
      </c>
      <c r="D19" s="158">
        <f aca="true" t="shared" si="0" ref="D19:D28">SUM(B19:C19)</f>
        <v>4950</v>
      </c>
      <c r="E19" s="179">
        <v>4524</v>
      </c>
      <c r="F19" s="179">
        <v>426</v>
      </c>
      <c r="G19" s="158">
        <f aca="true" t="shared" si="1" ref="G19:G28">SUM(E19:F19)</f>
        <v>4950</v>
      </c>
      <c r="H19" s="179">
        <v>40</v>
      </c>
      <c r="I19" s="179">
        <v>80</v>
      </c>
      <c r="J19" s="158">
        <f aca="true" t="shared" si="2" ref="J19:J28">SUM(H19:I19)</f>
        <v>120</v>
      </c>
      <c r="K19" s="179">
        <v>830</v>
      </c>
      <c r="L19" s="179">
        <v>498</v>
      </c>
      <c r="M19" s="158">
        <f aca="true" t="shared" si="3" ref="M19:M28">SUM(K19:L19)</f>
        <v>1328</v>
      </c>
    </row>
    <row r="20" spans="1:13" ht="25.5">
      <c r="A20" s="71" t="s">
        <v>24</v>
      </c>
      <c r="B20" s="179">
        <v>5</v>
      </c>
      <c r="C20" s="179">
        <v>3</v>
      </c>
      <c r="D20" s="158">
        <f t="shared" si="0"/>
        <v>8</v>
      </c>
      <c r="E20" s="179">
        <v>4</v>
      </c>
      <c r="F20" s="179">
        <v>4</v>
      </c>
      <c r="G20" s="158">
        <f t="shared" si="1"/>
        <v>8</v>
      </c>
      <c r="H20" s="179">
        <v>5</v>
      </c>
      <c r="I20" s="179">
        <v>4</v>
      </c>
      <c r="J20" s="158">
        <f t="shared" si="2"/>
        <v>9</v>
      </c>
      <c r="K20" s="179">
        <v>7</v>
      </c>
      <c r="L20" s="179">
        <v>2</v>
      </c>
      <c r="M20" s="158">
        <f t="shared" si="3"/>
        <v>9</v>
      </c>
    </row>
    <row r="21" spans="1:13" ht="12.75">
      <c r="A21" s="71" t="s">
        <v>25</v>
      </c>
      <c r="B21" s="179">
        <v>345</v>
      </c>
      <c r="C21" s="179">
        <v>232</v>
      </c>
      <c r="D21" s="158">
        <f t="shared" si="0"/>
        <v>577</v>
      </c>
      <c r="E21" s="179">
        <v>383</v>
      </c>
      <c r="F21" s="179">
        <v>194</v>
      </c>
      <c r="G21" s="158">
        <f t="shared" si="1"/>
        <v>577</v>
      </c>
      <c r="H21" s="179">
        <v>13</v>
      </c>
      <c r="I21" s="179">
        <v>4</v>
      </c>
      <c r="J21" s="158">
        <f t="shared" si="2"/>
        <v>17</v>
      </c>
      <c r="K21" s="179">
        <v>37</v>
      </c>
      <c r="L21" s="179">
        <v>2</v>
      </c>
      <c r="M21" s="158">
        <f t="shared" si="3"/>
        <v>39</v>
      </c>
    </row>
    <row r="22" spans="1:13" ht="12.75">
      <c r="A22" s="71" t="s">
        <v>26</v>
      </c>
      <c r="B22" s="179">
        <v>1149</v>
      </c>
      <c r="C22" s="179">
        <v>672</v>
      </c>
      <c r="D22" s="158">
        <f t="shared" si="0"/>
        <v>1821</v>
      </c>
      <c r="E22" s="179">
        <v>676</v>
      </c>
      <c r="F22" s="179">
        <v>1145</v>
      </c>
      <c r="G22" s="158">
        <f t="shared" si="1"/>
        <v>1821</v>
      </c>
      <c r="H22" s="179">
        <v>44</v>
      </c>
      <c r="I22" s="179">
        <v>57</v>
      </c>
      <c r="J22" s="158">
        <f t="shared" si="2"/>
        <v>101</v>
      </c>
      <c r="K22" s="179">
        <v>283</v>
      </c>
      <c r="L22" s="179">
        <v>89</v>
      </c>
      <c r="M22" s="158">
        <f t="shared" si="3"/>
        <v>372</v>
      </c>
    </row>
    <row r="23" spans="1:13" ht="25.5">
      <c r="A23" s="71" t="s">
        <v>27</v>
      </c>
      <c r="B23" s="179">
        <v>88</v>
      </c>
      <c r="C23" s="179">
        <v>140</v>
      </c>
      <c r="D23" s="158">
        <f t="shared" si="0"/>
        <v>228</v>
      </c>
      <c r="E23" s="179">
        <v>160</v>
      </c>
      <c r="F23" s="179">
        <v>68</v>
      </c>
      <c r="G23" s="158">
        <f t="shared" si="1"/>
        <v>228</v>
      </c>
      <c r="H23" s="179">
        <v>11</v>
      </c>
      <c r="I23" s="179">
        <v>6</v>
      </c>
      <c r="J23" s="158">
        <f t="shared" si="2"/>
        <v>17</v>
      </c>
      <c r="K23" s="179">
        <v>30</v>
      </c>
      <c r="L23" s="179">
        <v>2</v>
      </c>
      <c r="M23" s="158">
        <f t="shared" si="3"/>
        <v>32</v>
      </c>
    </row>
    <row r="24" spans="1:13" ht="12.75">
      <c r="A24" s="71" t="s">
        <v>28</v>
      </c>
      <c r="B24" s="179">
        <v>2518</v>
      </c>
      <c r="C24" s="179">
        <v>1779</v>
      </c>
      <c r="D24" s="158">
        <f t="shared" si="0"/>
        <v>4297</v>
      </c>
      <c r="E24" s="179">
        <v>3339</v>
      </c>
      <c r="F24" s="179">
        <v>958</v>
      </c>
      <c r="G24" s="158">
        <f t="shared" si="1"/>
        <v>4297</v>
      </c>
      <c r="H24" s="179">
        <v>28</v>
      </c>
      <c r="I24" s="179">
        <v>14</v>
      </c>
      <c r="J24" s="158">
        <f t="shared" si="2"/>
        <v>42</v>
      </c>
      <c r="K24" s="179">
        <v>345</v>
      </c>
      <c r="L24" s="179">
        <v>164</v>
      </c>
      <c r="M24" s="158">
        <f t="shared" si="3"/>
        <v>509</v>
      </c>
    </row>
    <row r="25" spans="1:13" ht="12.75">
      <c r="A25" s="71" t="s">
        <v>29</v>
      </c>
      <c r="B25" s="179">
        <v>61</v>
      </c>
      <c r="C25" s="179">
        <v>87</v>
      </c>
      <c r="D25" s="158">
        <f t="shared" si="0"/>
        <v>148</v>
      </c>
      <c r="E25" s="179">
        <v>146</v>
      </c>
      <c r="F25" s="179">
        <v>2</v>
      </c>
      <c r="G25" s="158">
        <f t="shared" si="1"/>
        <v>148</v>
      </c>
      <c r="H25" s="179">
        <v>10</v>
      </c>
      <c r="I25" s="179">
        <v>21</v>
      </c>
      <c r="J25" s="158">
        <f t="shared" si="2"/>
        <v>31</v>
      </c>
      <c r="K25" s="179">
        <v>94</v>
      </c>
      <c r="L25" s="179">
        <v>30</v>
      </c>
      <c r="M25" s="158">
        <f t="shared" si="3"/>
        <v>124</v>
      </c>
    </row>
    <row r="26" spans="1:13" ht="12.75">
      <c r="A26" s="74" t="s">
        <v>30</v>
      </c>
      <c r="B26" s="179">
        <v>1591</v>
      </c>
      <c r="C26" s="179">
        <v>850</v>
      </c>
      <c r="D26" s="158">
        <f t="shared" si="0"/>
        <v>2441</v>
      </c>
      <c r="E26" s="179">
        <v>2420</v>
      </c>
      <c r="F26" s="179">
        <v>21</v>
      </c>
      <c r="G26" s="158">
        <f t="shared" si="1"/>
        <v>2441</v>
      </c>
      <c r="H26" s="179">
        <v>28</v>
      </c>
      <c r="I26" s="179">
        <v>43</v>
      </c>
      <c r="J26" s="158">
        <f t="shared" si="2"/>
        <v>71</v>
      </c>
      <c r="K26" s="179">
        <v>240</v>
      </c>
      <c r="L26" s="179">
        <v>196</v>
      </c>
      <c r="M26" s="158">
        <f t="shared" si="3"/>
        <v>436</v>
      </c>
    </row>
    <row r="27" spans="1:13" ht="25.5">
      <c r="A27" s="71" t="s">
        <v>31</v>
      </c>
      <c r="B27" s="179">
        <v>658</v>
      </c>
      <c r="C27" s="179">
        <v>318</v>
      </c>
      <c r="D27" s="158">
        <f t="shared" si="0"/>
        <v>976</v>
      </c>
      <c r="E27" s="179">
        <v>907</v>
      </c>
      <c r="F27" s="179">
        <v>69</v>
      </c>
      <c r="G27" s="158">
        <f t="shared" si="1"/>
        <v>976</v>
      </c>
      <c r="H27" s="179">
        <v>43</v>
      </c>
      <c r="I27" s="179">
        <v>26</v>
      </c>
      <c r="J27" s="158">
        <f t="shared" si="2"/>
        <v>69</v>
      </c>
      <c r="K27" s="179">
        <v>90</v>
      </c>
      <c r="L27" s="179">
        <v>81</v>
      </c>
      <c r="M27" s="158">
        <f t="shared" si="3"/>
        <v>171</v>
      </c>
    </row>
    <row r="28" spans="1:13" ht="38.25">
      <c r="A28" s="71" t="s">
        <v>149</v>
      </c>
      <c r="B28" s="179">
        <v>937</v>
      </c>
      <c r="C28" s="179">
        <v>305</v>
      </c>
      <c r="D28" s="158">
        <f t="shared" si="0"/>
        <v>1242</v>
      </c>
      <c r="E28" s="179">
        <v>1229</v>
      </c>
      <c r="F28" s="179">
        <v>13</v>
      </c>
      <c r="G28" s="158">
        <f t="shared" si="1"/>
        <v>1242</v>
      </c>
      <c r="H28" s="179">
        <v>13</v>
      </c>
      <c r="I28" s="179">
        <v>16</v>
      </c>
      <c r="J28" s="158">
        <f t="shared" si="2"/>
        <v>29</v>
      </c>
      <c r="K28" s="179">
        <v>88</v>
      </c>
      <c r="L28" s="179">
        <v>44</v>
      </c>
      <c r="M28" s="158">
        <f t="shared" si="3"/>
        <v>132</v>
      </c>
    </row>
    <row r="29" spans="1:13" ht="12.75">
      <c r="A29" s="71" t="s">
        <v>128</v>
      </c>
      <c r="B29" s="179">
        <v>181</v>
      </c>
      <c r="C29" s="179">
        <v>237</v>
      </c>
      <c r="D29" s="158">
        <f>SUM(B29:C29)</f>
        <v>418</v>
      </c>
      <c r="E29" s="179">
        <v>415</v>
      </c>
      <c r="F29" s="179">
        <v>3</v>
      </c>
      <c r="G29" s="158">
        <f>SUM(E29:F29)</f>
        <v>418</v>
      </c>
      <c r="H29" s="179">
        <v>15</v>
      </c>
      <c r="I29" s="179">
        <v>22</v>
      </c>
      <c r="J29" s="158">
        <f>SUM(H29:I29)</f>
        <v>37</v>
      </c>
      <c r="K29" s="179">
        <v>73</v>
      </c>
      <c r="L29" s="179">
        <v>53</v>
      </c>
      <c r="M29" s="158">
        <f>SUM(K29:L29)</f>
        <v>126</v>
      </c>
    </row>
    <row r="30" spans="1:13" ht="12.75">
      <c r="A30" s="71" t="s">
        <v>131</v>
      </c>
      <c r="B30" s="179">
        <v>629</v>
      </c>
      <c r="C30" s="179">
        <v>529</v>
      </c>
      <c r="D30" s="158">
        <f>SUM(B30:C30)</f>
        <v>1158</v>
      </c>
      <c r="E30" s="179">
        <v>1141</v>
      </c>
      <c r="F30" s="179">
        <v>17</v>
      </c>
      <c r="G30" s="158">
        <f>SUM(E30:F30)</f>
        <v>1158</v>
      </c>
      <c r="H30" s="179">
        <v>29</v>
      </c>
      <c r="I30" s="179">
        <v>15</v>
      </c>
      <c r="J30" s="158">
        <f>SUM(H30:I30)</f>
        <v>44</v>
      </c>
      <c r="K30" s="179">
        <v>77</v>
      </c>
      <c r="L30" s="179">
        <v>45</v>
      </c>
      <c r="M30" s="158">
        <f>SUM(K30:L30)</f>
        <v>122</v>
      </c>
    </row>
    <row r="31" spans="1:13" ht="25.5">
      <c r="A31" s="71" t="s">
        <v>133</v>
      </c>
      <c r="B31" s="179">
        <v>267</v>
      </c>
      <c r="C31" s="179">
        <v>256</v>
      </c>
      <c r="D31" s="158">
        <f>SUM(B31:C31)</f>
        <v>523</v>
      </c>
      <c r="E31" s="179">
        <v>523</v>
      </c>
      <c r="F31" s="179">
        <v>0</v>
      </c>
      <c r="G31" s="158">
        <f>SUM(E31:F31)</f>
        <v>523</v>
      </c>
      <c r="H31" s="179">
        <v>1</v>
      </c>
      <c r="I31" s="179">
        <v>4</v>
      </c>
      <c r="J31" s="158">
        <f>SUM(H31:I31)</f>
        <v>5</v>
      </c>
      <c r="K31" s="179">
        <v>56</v>
      </c>
      <c r="L31" s="179">
        <v>38</v>
      </c>
      <c r="M31" s="158">
        <f>SUM(K31:L31)</f>
        <v>94</v>
      </c>
    </row>
    <row r="32" spans="1:13" ht="12.75">
      <c r="A32" s="71" t="s">
        <v>150</v>
      </c>
      <c r="B32" s="179">
        <v>90</v>
      </c>
      <c r="C32" s="179">
        <v>313</v>
      </c>
      <c r="D32" s="158">
        <f>SUM(B32:C32)</f>
        <v>403</v>
      </c>
      <c r="E32" s="179">
        <v>400</v>
      </c>
      <c r="F32" s="179">
        <v>3</v>
      </c>
      <c r="G32" s="158">
        <f>SUM(E32:F32)</f>
        <v>403</v>
      </c>
      <c r="H32" s="179">
        <v>4</v>
      </c>
      <c r="I32" s="179">
        <v>19</v>
      </c>
      <c r="J32" s="158">
        <f>SUM(H32:I32)</f>
        <v>23</v>
      </c>
      <c r="K32" s="179">
        <v>29</v>
      </c>
      <c r="L32" s="179">
        <v>25</v>
      </c>
      <c r="M32" s="158">
        <f>SUM(K32:L32)</f>
        <v>54</v>
      </c>
    </row>
    <row r="33" spans="1:13" ht="25.5">
      <c r="A33" s="180" t="s">
        <v>129</v>
      </c>
      <c r="B33" s="179">
        <v>209</v>
      </c>
      <c r="C33" s="179">
        <v>164</v>
      </c>
      <c r="D33" s="158">
        <f>SUM(B33:C33)</f>
        <v>373</v>
      </c>
      <c r="E33" s="179">
        <v>259</v>
      </c>
      <c r="F33" s="179">
        <v>114</v>
      </c>
      <c r="G33" s="158">
        <f>SUM(E33:F33)</f>
        <v>373</v>
      </c>
      <c r="H33" s="179">
        <v>5</v>
      </c>
      <c r="I33" s="179">
        <v>5</v>
      </c>
      <c r="J33" s="158">
        <f>SUM(H33:I33)</f>
        <v>10</v>
      </c>
      <c r="K33" s="179">
        <v>12</v>
      </c>
      <c r="L33" s="179">
        <v>3</v>
      </c>
      <c r="M33" s="158">
        <f>SUM(K33:L33)</f>
        <v>15</v>
      </c>
    </row>
    <row r="34" spans="1:13" ht="25.5">
      <c r="A34" s="71" t="s">
        <v>151</v>
      </c>
      <c r="B34" s="179">
        <v>4918</v>
      </c>
      <c r="C34" s="179">
        <v>2931</v>
      </c>
      <c r="D34" s="158">
        <f>SUM(B34:C34)</f>
        <v>7849</v>
      </c>
      <c r="E34" s="179">
        <v>6930</v>
      </c>
      <c r="F34" s="179">
        <v>919</v>
      </c>
      <c r="G34" s="158">
        <f>SUM(E34:F34)</f>
        <v>7849</v>
      </c>
      <c r="H34" s="179">
        <v>182</v>
      </c>
      <c r="I34" s="179">
        <v>110</v>
      </c>
      <c r="J34" s="158">
        <f>SUM(H34:I34)</f>
        <v>292</v>
      </c>
      <c r="K34" s="179">
        <v>462</v>
      </c>
      <c r="L34" s="179">
        <v>209</v>
      </c>
      <c r="M34" s="158">
        <f>SUM(K34:L34)</f>
        <v>671</v>
      </c>
    </row>
    <row r="35" spans="1:13" ht="25.5">
      <c r="A35" s="71" t="s">
        <v>155</v>
      </c>
      <c r="B35" s="179">
        <v>2643</v>
      </c>
      <c r="C35" s="179">
        <v>2216</v>
      </c>
      <c r="D35" s="158">
        <f>SUM(B35:C35)</f>
        <v>4859</v>
      </c>
      <c r="E35" s="179">
        <v>4642</v>
      </c>
      <c r="F35" s="179">
        <v>217</v>
      </c>
      <c r="G35" s="158">
        <f>SUM(E35:F35)</f>
        <v>4859</v>
      </c>
      <c r="H35" s="179">
        <v>65</v>
      </c>
      <c r="I35" s="179">
        <v>52</v>
      </c>
      <c r="J35" s="158">
        <f>SUM(H35:I35)</f>
        <v>117</v>
      </c>
      <c r="K35" s="179">
        <v>208</v>
      </c>
      <c r="L35" s="179">
        <v>127</v>
      </c>
      <c r="M35" s="158">
        <f>SUM(K35:L35)</f>
        <v>335</v>
      </c>
    </row>
    <row r="36" spans="1:13" ht="12.75">
      <c r="A36" s="71" t="s">
        <v>32</v>
      </c>
      <c r="B36" s="179">
        <v>2908</v>
      </c>
      <c r="C36" s="179">
        <v>1982</v>
      </c>
      <c r="D36" s="158">
        <f>SUM(B36:C36)</f>
        <v>4890</v>
      </c>
      <c r="E36" s="179">
        <v>4449</v>
      </c>
      <c r="F36" s="179">
        <v>441</v>
      </c>
      <c r="G36" s="158">
        <f>SUM(E36:F36)</f>
        <v>4890</v>
      </c>
      <c r="H36" s="179">
        <v>63</v>
      </c>
      <c r="I36" s="179">
        <v>59</v>
      </c>
      <c r="J36" s="158">
        <f>SUM(H36:I36)</f>
        <v>122</v>
      </c>
      <c r="K36" s="179">
        <v>258</v>
      </c>
      <c r="L36" s="179">
        <v>193</v>
      </c>
      <c r="M36" s="158">
        <f>SUM(K36:L36)</f>
        <v>451</v>
      </c>
    </row>
    <row r="37" spans="1:13" ht="12.75">
      <c r="A37" s="71" t="s">
        <v>130</v>
      </c>
      <c r="B37" s="179">
        <v>554</v>
      </c>
      <c r="C37" s="179">
        <v>410</v>
      </c>
      <c r="D37" s="158">
        <f>SUM(B37:C37)</f>
        <v>964</v>
      </c>
      <c r="E37" s="179">
        <v>950</v>
      </c>
      <c r="F37" s="179">
        <v>14</v>
      </c>
      <c r="G37" s="158">
        <f>SUM(E37:F37)</f>
        <v>964</v>
      </c>
      <c r="H37" s="179">
        <v>11</v>
      </c>
      <c r="I37" s="179">
        <v>13</v>
      </c>
      <c r="J37" s="158">
        <f>SUM(H37:I37)</f>
        <v>24</v>
      </c>
      <c r="K37" s="179">
        <v>95</v>
      </c>
      <c r="L37" s="179">
        <v>22</v>
      </c>
      <c r="M37" s="158">
        <f>SUM(K37:L37)</f>
        <v>117</v>
      </c>
    </row>
    <row r="38" spans="1:13" ht="38.25">
      <c r="A38" s="71" t="s">
        <v>152</v>
      </c>
      <c r="B38" s="179">
        <v>914</v>
      </c>
      <c r="C38" s="179">
        <v>1111</v>
      </c>
      <c r="D38" s="158">
        <f>SUM(B38:C38)</f>
        <v>2025</v>
      </c>
      <c r="E38" s="179">
        <v>1992</v>
      </c>
      <c r="F38" s="179">
        <v>33</v>
      </c>
      <c r="G38" s="158">
        <f>SUM(E38:F38)</f>
        <v>2025</v>
      </c>
      <c r="H38" s="179">
        <v>49</v>
      </c>
      <c r="I38" s="179">
        <v>50</v>
      </c>
      <c r="J38" s="158">
        <f>SUM(H38:I38)</f>
        <v>99</v>
      </c>
      <c r="K38" s="179">
        <v>70</v>
      </c>
      <c r="L38" s="179">
        <v>76</v>
      </c>
      <c r="M38" s="158">
        <f>SUM(K38:L38)</f>
        <v>146</v>
      </c>
    </row>
    <row r="39" spans="1:13" ht="25.5">
      <c r="A39" s="71" t="s">
        <v>33</v>
      </c>
      <c r="B39" s="179">
        <v>137</v>
      </c>
      <c r="C39" s="179">
        <v>116</v>
      </c>
      <c r="D39" s="158">
        <f>SUM(B39:C39)</f>
        <v>253</v>
      </c>
      <c r="E39" s="179">
        <v>253</v>
      </c>
      <c r="F39" s="179">
        <v>0</v>
      </c>
      <c r="G39" s="158">
        <f>SUM(E39:F39)</f>
        <v>253</v>
      </c>
      <c r="H39" s="179">
        <v>7</v>
      </c>
      <c r="I39" s="179">
        <v>2</v>
      </c>
      <c r="J39" s="158">
        <f>SUM(H39:I39)</f>
        <v>9</v>
      </c>
      <c r="K39" s="179">
        <v>24</v>
      </c>
      <c r="L39" s="179">
        <v>8</v>
      </c>
      <c r="M39" s="158">
        <f>SUM(K39:L39)</f>
        <v>32</v>
      </c>
    </row>
    <row r="40" spans="1:13" ht="12.75">
      <c r="A40" s="71" t="s">
        <v>34</v>
      </c>
      <c r="B40" s="179">
        <v>1804</v>
      </c>
      <c r="C40" s="179">
        <v>1389</v>
      </c>
      <c r="D40" s="158">
        <f>SUM(B40:C40)</f>
        <v>3193</v>
      </c>
      <c r="E40" s="179">
        <v>2986</v>
      </c>
      <c r="F40" s="179">
        <v>207</v>
      </c>
      <c r="G40" s="158">
        <f>SUM(E40:F40)</f>
        <v>3193</v>
      </c>
      <c r="H40" s="179">
        <v>32</v>
      </c>
      <c r="I40" s="179">
        <v>20</v>
      </c>
      <c r="J40" s="158">
        <f>SUM(H40:I40)</f>
        <v>52</v>
      </c>
      <c r="K40" s="179">
        <v>71</v>
      </c>
      <c r="L40" s="179">
        <v>59</v>
      </c>
      <c r="M40" s="158">
        <f>SUM(K40:L40)</f>
        <v>130</v>
      </c>
    </row>
    <row r="41" spans="1:13" ht="12.75">
      <c r="A41" s="71" t="s">
        <v>35</v>
      </c>
      <c r="B41" s="179">
        <v>8665</v>
      </c>
      <c r="C41" s="179">
        <v>9135</v>
      </c>
      <c r="D41" s="158">
        <f>SUM(B41:C41)</f>
        <v>17800</v>
      </c>
      <c r="E41" s="179">
        <v>16093</v>
      </c>
      <c r="F41" s="179">
        <v>1707</v>
      </c>
      <c r="G41" s="158">
        <f>SUM(E41:F41)</f>
        <v>17800</v>
      </c>
      <c r="H41" s="179">
        <v>394</v>
      </c>
      <c r="I41" s="179">
        <v>226</v>
      </c>
      <c r="J41" s="158">
        <f>SUM(H41:I41)</f>
        <v>620</v>
      </c>
      <c r="K41" s="179">
        <v>1460</v>
      </c>
      <c r="L41" s="179">
        <v>767</v>
      </c>
      <c r="M41" s="158">
        <f>SUM(K41:L41)</f>
        <v>2227</v>
      </c>
    </row>
    <row r="42" spans="1:13" ht="12.75">
      <c r="A42" s="71" t="s">
        <v>36</v>
      </c>
      <c r="B42" s="179">
        <v>311</v>
      </c>
      <c r="C42" s="179">
        <v>185</v>
      </c>
      <c r="D42" s="158">
        <f>SUM(B42:C42)</f>
        <v>496</v>
      </c>
      <c r="E42" s="179">
        <v>462</v>
      </c>
      <c r="F42" s="179">
        <v>34</v>
      </c>
      <c r="G42" s="158">
        <f>SUM(E42:F42)</f>
        <v>496</v>
      </c>
      <c r="H42" s="179">
        <v>17</v>
      </c>
      <c r="I42" s="179">
        <v>15</v>
      </c>
      <c r="J42" s="158">
        <f>SUM(H42:I42)</f>
        <v>32</v>
      </c>
      <c r="K42" s="179">
        <v>81</v>
      </c>
      <c r="L42" s="179">
        <v>57</v>
      </c>
      <c r="M42" s="158">
        <f>SUM(K42:L42)</f>
        <v>138</v>
      </c>
    </row>
    <row r="43" spans="1:13" ht="25.5">
      <c r="A43" s="71" t="s">
        <v>153</v>
      </c>
      <c r="B43" s="179">
        <v>70</v>
      </c>
      <c r="C43" s="179">
        <v>183</v>
      </c>
      <c r="D43" s="158">
        <f>SUM(B43:C43)</f>
        <v>253</v>
      </c>
      <c r="E43" s="179">
        <v>253</v>
      </c>
      <c r="F43" s="179">
        <v>0</v>
      </c>
      <c r="G43" s="158">
        <f>SUM(E43:F43)</f>
        <v>253</v>
      </c>
      <c r="H43" s="179">
        <v>6</v>
      </c>
      <c r="I43" s="179">
        <v>22</v>
      </c>
      <c r="J43" s="158">
        <f>SUM(H43:I43)</f>
        <v>28</v>
      </c>
      <c r="K43" s="179">
        <v>59</v>
      </c>
      <c r="L43" s="179">
        <v>26</v>
      </c>
      <c r="M43" s="158">
        <f>SUM(K43:L43)</f>
        <v>85</v>
      </c>
    </row>
    <row r="44" spans="1:13" ht="13.5" thickBot="1">
      <c r="A44" s="181" t="s">
        <v>154</v>
      </c>
      <c r="B44" s="182">
        <v>30</v>
      </c>
      <c r="C44" s="182">
        <v>41</v>
      </c>
      <c r="D44" s="164">
        <f>SUM(B44:C44)</f>
        <v>71</v>
      </c>
      <c r="E44" s="182">
        <v>71</v>
      </c>
      <c r="F44" s="182">
        <v>0</v>
      </c>
      <c r="G44" s="164">
        <f>SUM(E44:F44)</f>
        <v>71</v>
      </c>
      <c r="H44" s="182">
        <v>0</v>
      </c>
      <c r="I44" s="182">
        <v>3</v>
      </c>
      <c r="J44" s="164">
        <f>SUM(H44:I44)</f>
        <v>3</v>
      </c>
      <c r="K44" s="182">
        <v>0</v>
      </c>
      <c r="L44" s="182">
        <v>6</v>
      </c>
      <c r="M44" s="164">
        <f>SUM(K44:L44)</f>
        <v>6</v>
      </c>
    </row>
    <row r="45" spans="1:16" s="7" customFormat="1" ht="13.5" thickBot="1">
      <c r="A45" s="183" t="s">
        <v>7</v>
      </c>
      <c r="B45" s="114">
        <f>SUM(B5:B44)</f>
        <v>87575</v>
      </c>
      <c r="C45" s="114">
        <f aca="true" t="shared" si="4" ref="C45:M45">SUM(C5:C44)</f>
        <v>104213</v>
      </c>
      <c r="D45" s="114">
        <f t="shared" si="4"/>
        <v>191788</v>
      </c>
      <c r="E45" s="114">
        <f t="shared" si="4"/>
        <v>168610</v>
      </c>
      <c r="F45" s="114">
        <f t="shared" si="4"/>
        <v>23178</v>
      </c>
      <c r="G45" s="114">
        <f t="shared" si="4"/>
        <v>191788</v>
      </c>
      <c r="H45" s="114">
        <f t="shared" si="4"/>
        <v>3220</v>
      </c>
      <c r="I45" s="114">
        <f t="shared" si="4"/>
        <v>3235</v>
      </c>
      <c r="J45" s="114">
        <f t="shared" si="4"/>
        <v>6455</v>
      </c>
      <c r="K45" s="114">
        <f t="shared" si="4"/>
        <v>12475</v>
      </c>
      <c r="L45" s="114">
        <f t="shared" si="4"/>
        <v>7607</v>
      </c>
      <c r="M45" s="114">
        <f t="shared" si="4"/>
        <v>20082</v>
      </c>
      <c r="N45" s="10"/>
      <c r="O45" s="10"/>
      <c r="P45" s="10"/>
    </row>
    <row r="46" spans="1:11" s="21" customFormat="1" ht="13.5" customHeight="1">
      <c r="A46" s="3" t="s">
        <v>135</v>
      </c>
      <c r="B46" s="17"/>
      <c r="C46" s="17"/>
      <c r="D46" s="18"/>
      <c r="E46" s="18"/>
      <c r="F46" s="18"/>
      <c r="G46" s="18"/>
      <c r="H46" s="19"/>
      <c r="I46" s="20"/>
      <c r="J46" s="20"/>
      <c r="K46" s="20"/>
    </row>
    <row r="52" spans="8:10" ht="12.75">
      <c r="H52" s="11"/>
      <c r="I52" s="11"/>
      <c r="J52" s="12"/>
    </row>
    <row r="53" spans="1:8" ht="12.75">
      <c r="A53" s="13"/>
      <c r="B53" s="14"/>
      <c r="H53" s="11"/>
    </row>
  </sheetData>
  <sheetProtection/>
  <mergeCells count="3">
    <mergeCell ref="K3:M3"/>
    <mergeCell ref="B3:G3"/>
    <mergeCell ref="H3:J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5"/>
  <sheetData>
    <row r="1" spans="1:11" ht="26.25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26"/>
  <sheetViews>
    <sheetView zoomScalePageLayoutView="0" workbookViewId="0" topLeftCell="A1">
      <selection activeCell="A25" sqref="A25:IV25"/>
    </sheetView>
  </sheetViews>
  <sheetFormatPr defaultColWidth="9.00390625" defaultRowHeight="15"/>
  <cols>
    <col min="1" max="1" width="15.57421875" style="6" customWidth="1"/>
    <col min="2" max="2" width="15.28125" style="6" customWidth="1"/>
    <col min="3" max="16384" width="9.00390625" style="6" customWidth="1"/>
  </cols>
  <sheetData>
    <row r="1" ht="18.75">
      <c r="A1" s="1" t="s">
        <v>138</v>
      </c>
    </row>
    <row r="2" ht="13.5" thickBot="1"/>
    <row r="3" spans="1:12" ht="13.5" thickBot="1">
      <c r="A3" s="63" t="s">
        <v>79</v>
      </c>
      <c r="B3" s="63"/>
      <c r="C3" s="62" t="s">
        <v>69</v>
      </c>
      <c r="D3" s="62"/>
      <c r="E3" s="63" t="s">
        <v>70</v>
      </c>
      <c r="F3" s="63"/>
      <c r="G3" s="62" t="s">
        <v>71</v>
      </c>
      <c r="H3" s="62"/>
      <c r="I3" s="62" t="s">
        <v>136</v>
      </c>
      <c r="J3" s="62"/>
      <c r="K3" s="63" t="s">
        <v>100</v>
      </c>
      <c r="L3" s="63" t="s">
        <v>101</v>
      </c>
    </row>
    <row r="4" spans="1:12" ht="13.5" thickBot="1">
      <c r="A4" s="24" t="s">
        <v>102</v>
      </c>
      <c r="B4" s="25" t="s">
        <v>103</v>
      </c>
      <c r="C4" s="26" t="s">
        <v>7</v>
      </c>
      <c r="D4" s="26" t="s">
        <v>101</v>
      </c>
      <c r="E4" s="26" t="s">
        <v>7</v>
      </c>
      <c r="F4" s="26" t="s">
        <v>101</v>
      </c>
      <c r="G4" s="26" t="s">
        <v>7</v>
      </c>
      <c r="H4" s="26" t="s">
        <v>101</v>
      </c>
      <c r="I4" s="26" t="s">
        <v>7</v>
      </c>
      <c r="J4" s="26" t="s">
        <v>101</v>
      </c>
      <c r="K4" s="64"/>
      <c r="L4" s="64"/>
    </row>
    <row r="5" spans="1:13" ht="12.75">
      <c r="A5" s="59" t="s">
        <v>104</v>
      </c>
      <c r="B5" s="28" t="s">
        <v>105</v>
      </c>
      <c r="C5" s="29">
        <v>1219</v>
      </c>
      <c r="D5" s="30">
        <v>48.2</v>
      </c>
      <c r="E5" s="29">
        <v>3292</v>
      </c>
      <c r="F5" s="31">
        <v>49.9</v>
      </c>
      <c r="G5" s="29">
        <v>22765</v>
      </c>
      <c r="H5" s="31">
        <v>48</v>
      </c>
      <c r="I5" s="29">
        <v>57</v>
      </c>
      <c r="J5" s="31">
        <v>47.4</v>
      </c>
      <c r="K5" s="32">
        <f>C5+E5+G5+I5</f>
        <v>27333</v>
      </c>
      <c r="L5" s="49">
        <v>48.3</v>
      </c>
      <c r="M5" s="22"/>
    </row>
    <row r="6" spans="1:12" ht="12.75">
      <c r="A6" s="60"/>
      <c r="B6" s="33" t="s">
        <v>106</v>
      </c>
      <c r="C6" s="34">
        <v>18287</v>
      </c>
      <c r="D6" s="35">
        <v>48.1</v>
      </c>
      <c r="E6" s="34">
        <v>10860</v>
      </c>
      <c r="F6" s="36">
        <v>49</v>
      </c>
      <c r="G6" s="34">
        <v>42871</v>
      </c>
      <c r="H6" s="36">
        <v>48.4</v>
      </c>
      <c r="I6" s="34">
        <v>38</v>
      </c>
      <c r="J6" s="36">
        <v>52.6</v>
      </c>
      <c r="K6" s="37">
        <f aca="true" t="shared" si="0" ref="K6:K24">C6+E6+G6+I6</f>
        <v>72056</v>
      </c>
      <c r="L6" s="50">
        <v>48.4</v>
      </c>
    </row>
    <row r="7" spans="1:12" ht="13.5" thickBot="1">
      <c r="A7" s="61"/>
      <c r="B7" s="38" t="s">
        <v>107</v>
      </c>
      <c r="C7" s="39">
        <v>19418</v>
      </c>
      <c r="D7" s="40">
        <v>48.8</v>
      </c>
      <c r="E7" s="39">
        <v>11102</v>
      </c>
      <c r="F7" s="41">
        <v>47.2</v>
      </c>
      <c r="G7" s="39">
        <v>42454</v>
      </c>
      <c r="H7" s="41">
        <v>48.1</v>
      </c>
      <c r="I7" s="39">
        <v>41</v>
      </c>
      <c r="J7" s="41">
        <v>48.8</v>
      </c>
      <c r="K7" s="42">
        <f t="shared" si="0"/>
        <v>73015</v>
      </c>
      <c r="L7" s="51">
        <v>48.3</v>
      </c>
    </row>
    <row r="8" spans="1:12" ht="12.75">
      <c r="A8" s="59" t="s">
        <v>82</v>
      </c>
      <c r="B8" s="43" t="s">
        <v>108</v>
      </c>
      <c r="C8" s="29">
        <v>23192</v>
      </c>
      <c r="D8" s="30">
        <v>48.4</v>
      </c>
      <c r="E8" s="29">
        <v>17723</v>
      </c>
      <c r="F8" s="31">
        <v>47.6</v>
      </c>
      <c r="G8" s="29">
        <v>37536</v>
      </c>
      <c r="H8" s="31">
        <v>47.8</v>
      </c>
      <c r="I8" s="29">
        <v>2856</v>
      </c>
      <c r="J8" s="31">
        <v>49.3</v>
      </c>
      <c r="K8" s="32">
        <f t="shared" si="0"/>
        <v>81307</v>
      </c>
      <c r="L8" s="49">
        <v>48</v>
      </c>
    </row>
    <row r="9" spans="1:12" ht="12.75">
      <c r="A9" s="60"/>
      <c r="B9" s="44" t="s">
        <v>109</v>
      </c>
      <c r="C9" s="34">
        <v>20782</v>
      </c>
      <c r="D9" s="35">
        <v>48.4</v>
      </c>
      <c r="E9" s="34">
        <v>17701</v>
      </c>
      <c r="F9" s="36">
        <v>48.5</v>
      </c>
      <c r="G9" s="34">
        <v>37172</v>
      </c>
      <c r="H9" s="36">
        <v>47.9</v>
      </c>
      <c r="I9" s="34">
        <v>2949</v>
      </c>
      <c r="J9" s="36">
        <v>48.7</v>
      </c>
      <c r="K9" s="37">
        <f t="shared" si="0"/>
        <v>78604</v>
      </c>
      <c r="L9" s="50">
        <v>48.2</v>
      </c>
    </row>
    <row r="10" spans="1:12" ht="12.75">
      <c r="A10" s="60"/>
      <c r="B10" s="44" t="s">
        <v>110</v>
      </c>
      <c r="C10" s="34">
        <v>20784</v>
      </c>
      <c r="D10" s="35">
        <v>48.8</v>
      </c>
      <c r="E10" s="34">
        <v>17789</v>
      </c>
      <c r="F10" s="36">
        <v>47.9</v>
      </c>
      <c r="G10" s="34">
        <v>36439</v>
      </c>
      <c r="H10" s="36">
        <v>47.5</v>
      </c>
      <c r="I10" s="34">
        <v>3335</v>
      </c>
      <c r="J10" s="36">
        <v>50.2</v>
      </c>
      <c r="K10" s="37">
        <f t="shared" si="0"/>
        <v>78347</v>
      </c>
      <c r="L10" s="50">
        <v>48</v>
      </c>
    </row>
    <row r="11" spans="1:12" ht="12.75">
      <c r="A11" s="60"/>
      <c r="B11" s="44" t="s">
        <v>111</v>
      </c>
      <c r="C11" s="34">
        <v>23921</v>
      </c>
      <c r="D11" s="35">
        <v>47.8</v>
      </c>
      <c r="E11" s="34">
        <v>17261</v>
      </c>
      <c r="F11" s="36">
        <v>48.2</v>
      </c>
      <c r="G11" s="34">
        <v>35973</v>
      </c>
      <c r="H11" s="36">
        <v>47.3</v>
      </c>
      <c r="I11" s="34">
        <v>3423</v>
      </c>
      <c r="J11" s="36">
        <v>51.2</v>
      </c>
      <c r="K11" s="37">
        <f t="shared" si="0"/>
        <v>80578</v>
      </c>
      <c r="L11" s="50">
        <v>47.8</v>
      </c>
    </row>
    <row r="12" spans="1:12" ht="12.75">
      <c r="A12" s="60"/>
      <c r="B12" s="44" t="s">
        <v>112</v>
      </c>
      <c r="C12" s="34">
        <v>22345</v>
      </c>
      <c r="D12" s="35">
        <v>50.3</v>
      </c>
      <c r="E12" s="34">
        <v>16706</v>
      </c>
      <c r="F12" s="36">
        <v>48</v>
      </c>
      <c r="G12" s="34">
        <v>35125</v>
      </c>
      <c r="H12" s="36">
        <v>47.8</v>
      </c>
      <c r="I12" s="34">
        <v>3465</v>
      </c>
      <c r="J12" s="36">
        <v>51.6</v>
      </c>
      <c r="K12" s="37">
        <f t="shared" si="0"/>
        <v>77641</v>
      </c>
      <c r="L12" s="50">
        <v>48.7</v>
      </c>
    </row>
    <row r="13" spans="1:12" ht="13.5" thickBot="1">
      <c r="A13" s="61"/>
      <c r="B13" s="45" t="s">
        <v>113</v>
      </c>
      <c r="C13" s="39">
        <v>21756</v>
      </c>
      <c r="D13" s="40">
        <v>52</v>
      </c>
      <c r="E13" s="39">
        <v>15412</v>
      </c>
      <c r="F13" s="41">
        <v>48.6</v>
      </c>
      <c r="G13" s="39">
        <v>34708</v>
      </c>
      <c r="H13" s="41">
        <v>47.2</v>
      </c>
      <c r="I13" s="39">
        <v>3273</v>
      </c>
      <c r="J13" s="41">
        <v>51.4</v>
      </c>
      <c r="K13" s="42">
        <f t="shared" si="0"/>
        <v>75149</v>
      </c>
      <c r="L13" s="51">
        <v>49.1</v>
      </c>
    </row>
    <row r="14" spans="1:12" ht="12.75">
      <c r="A14" s="59" t="s">
        <v>57</v>
      </c>
      <c r="B14" s="43" t="s">
        <v>114</v>
      </c>
      <c r="C14" s="29">
        <v>28592</v>
      </c>
      <c r="D14" s="30">
        <v>54.3</v>
      </c>
      <c r="E14" s="29">
        <v>0</v>
      </c>
      <c r="F14" s="31">
        <v>0</v>
      </c>
      <c r="G14" s="29">
        <v>45555</v>
      </c>
      <c r="H14" s="31">
        <v>47.6</v>
      </c>
      <c r="I14" s="29">
        <v>3369</v>
      </c>
      <c r="J14" s="31">
        <v>51.5</v>
      </c>
      <c r="K14" s="32">
        <f>C14+E14+G14+I14</f>
        <v>77516</v>
      </c>
      <c r="L14" s="49">
        <v>50.3</v>
      </c>
    </row>
    <row r="15" spans="1:12" ht="12.75">
      <c r="A15" s="60"/>
      <c r="B15" s="44" t="s">
        <v>115</v>
      </c>
      <c r="C15" s="34">
        <v>22961</v>
      </c>
      <c r="D15" s="35">
        <v>58.2</v>
      </c>
      <c r="E15" s="34">
        <v>0</v>
      </c>
      <c r="F15" s="36">
        <v>0</v>
      </c>
      <c r="G15" s="34">
        <v>42072</v>
      </c>
      <c r="H15" s="36">
        <v>49.4</v>
      </c>
      <c r="I15" s="34">
        <v>2936</v>
      </c>
      <c r="J15" s="36">
        <v>54.2</v>
      </c>
      <c r="K15" s="37">
        <f t="shared" si="0"/>
        <v>67969</v>
      </c>
      <c r="L15" s="50">
        <v>53</v>
      </c>
    </row>
    <row r="16" spans="1:12" ht="13.5" thickBot="1">
      <c r="A16" s="61"/>
      <c r="B16" s="45" t="s">
        <v>116</v>
      </c>
      <c r="C16" s="39">
        <v>20350</v>
      </c>
      <c r="D16" s="40">
        <v>59.9</v>
      </c>
      <c r="E16" s="39">
        <v>0</v>
      </c>
      <c r="F16" s="41">
        <v>0</v>
      </c>
      <c r="G16" s="39">
        <v>39466</v>
      </c>
      <c r="H16" s="41">
        <v>50.4</v>
      </c>
      <c r="I16" s="39">
        <v>2588</v>
      </c>
      <c r="J16" s="41">
        <v>56.6</v>
      </c>
      <c r="K16" s="42">
        <f t="shared" si="0"/>
        <v>62404</v>
      </c>
      <c r="L16" s="51">
        <v>53.8</v>
      </c>
    </row>
    <row r="17" spans="1:12" ht="12.75">
      <c r="A17" s="59" t="s">
        <v>89</v>
      </c>
      <c r="B17" s="43" t="s">
        <v>117</v>
      </c>
      <c r="C17" s="29">
        <v>19755</v>
      </c>
      <c r="D17" s="30">
        <v>61.9</v>
      </c>
      <c r="E17" s="29">
        <v>0</v>
      </c>
      <c r="F17" s="31">
        <v>0</v>
      </c>
      <c r="G17" s="29">
        <v>22371</v>
      </c>
      <c r="H17" s="31">
        <v>50.9</v>
      </c>
      <c r="I17" s="29">
        <v>1378</v>
      </c>
      <c r="J17" s="31">
        <v>61.2</v>
      </c>
      <c r="K17" s="32">
        <f t="shared" si="0"/>
        <v>43504</v>
      </c>
      <c r="L17" s="49">
        <v>56.2</v>
      </c>
    </row>
    <row r="18" spans="1:12" ht="12.75">
      <c r="A18" s="60"/>
      <c r="B18" s="33" t="s">
        <v>118</v>
      </c>
      <c r="C18" s="34">
        <v>10470</v>
      </c>
      <c r="D18" s="35">
        <v>54.5</v>
      </c>
      <c r="E18" s="34">
        <v>0</v>
      </c>
      <c r="F18" s="36">
        <v>0</v>
      </c>
      <c r="G18" s="34">
        <v>18159</v>
      </c>
      <c r="H18" s="36">
        <v>49.1</v>
      </c>
      <c r="I18" s="34">
        <v>550</v>
      </c>
      <c r="J18" s="36">
        <v>59.8</v>
      </c>
      <c r="K18" s="37">
        <f t="shared" si="0"/>
        <v>29179</v>
      </c>
      <c r="L18" s="50">
        <v>51.3</v>
      </c>
    </row>
    <row r="19" spans="1:12" ht="12.75">
      <c r="A19" s="60"/>
      <c r="B19" s="33" t="s">
        <v>119</v>
      </c>
      <c r="C19" s="34">
        <v>7050</v>
      </c>
      <c r="D19" s="35">
        <v>73.1</v>
      </c>
      <c r="E19" s="34">
        <v>0</v>
      </c>
      <c r="F19" s="36">
        <v>0</v>
      </c>
      <c r="G19" s="34">
        <v>3799</v>
      </c>
      <c r="H19" s="36">
        <v>59.9</v>
      </c>
      <c r="I19" s="34">
        <v>633</v>
      </c>
      <c r="J19" s="36">
        <v>69.5</v>
      </c>
      <c r="K19" s="37">
        <f t="shared" si="0"/>
        <v>11482</v>
      </c>
      <c r="L19" s="50">
        <v>68.5</v>
      </c>
    </row>
    <row r="20" spans="1:12" ht="12.75">
      <c r="A20" s="60"/>
      <c r="B20" s="33" t="s">
        <v>120</v>
      </c>
      <c r="C20" s="34">
        <v>1476</v>
      </c>
      <c r="D20" s="35">
        <v>88.3</v>
      </c>
      <c r="E20" s="34">
        <v>0</v>
      </c>
      <c r="F20" s="36">
        <v>0</v>
      </c>
      <c r="G20" s="34">
        <v>1043</v>
      </c>
      <c r="H20" s="36">
        <v>66.4</v>
      </c>
      <c r="I20" s="34">
        <v>77</v>
      </c>
      <c r="J20" s="36">
        <v>83.1</v>
      </c>
      <c r="K20" s="37">
        <f t="shared" si="0"/>
        <v>2596</v>
      </c>
      <c r="L20" s="50">
        <v>79.4</v>
      </c>
    </row>
    <row r="21" spans="1:12" ht="21">
      <c r="A21" s="60"/>
      <c r="B21" s="33" t="s">
        <v>121</v>
      </c>
      <c r="C21" s="34">
        <v>8320</v>
      </c>
      <c r="D21" s="35">
        <v>65</v>
      </c>
      <c r="E21" s="34">
        <v>0</v>
      </c>
      <c r="F21" s="36">
        <v>0</v>
      </c>
      <c r="G21" s="34">
        <v>7346</v>
      </c>
      <c r="H21" s="36">
        <v>53.1</v>
      </c>
      <c r="I21" s="34">
        <v>710</v>
      </c>
      <c r="J21" s="36">
        <v>65.8</v>
      </c>
      <c r="K21" s="37">
        <f t="shared" si="0"/>
        <v>16376</v>
      </c>
      <c r="L21" s="50">
        <v>59.7</v>
      </c>
    </row>
    <row r="22" spans="1:12" ht="21">
      <c r="A22" s="60"/>
      <c r="B22" s="33" t="s">
        <v>122</v>
      </c>
      <c r="C22" s="34">
        <v>2378</v>
      </c>
      <c r="D22" s="35">
        <v>33.7</v>
      </c>
      <c r="E22" s="34">
        <v>0</v>
      </c>
      <c r="F22" s="36">
        <v>0</v>
      </c>
      <c r="G22" s="34">
        <v>3547</v>
      </c>
      <c r="H22" s="36">
        <v>34.3</v>
      </c>
      <c r="I22" s="34">
        <v>54</v>
      </c>
      <c r="J22" s="36">
        <v>75.9</v>
      </c>
      <c r="K22" s="37">
        <f t="shared" si="0"/>
        <v>5979</v>
      </c>
      <c r="L22" s="50">
        <v>34.4</v>
      </c>
    </row>
    <row r="23" spans="1:12" ht="13.5" thickBot="1">
      <c r="A23" s="61"/>
      <c r="B23" s="38" t="s">
        <v>123</v>
      </c>
      <c r="C23" s="39">
        <v>6189</v>
      </c>
      <c r="D23" s="40">
        <v>58.9</v>
      </c>
      <c r="E23" s="39">
        <v>0</v>
      </c>
      <c r="F23" s="41">
        <v>0</v>
      </c>
      <c r="G23" s="39">
        <v>8226</v>
      </c>
      <c r="H23" s="41">
        <v>54.4</v>
      </c>
      <c r="I23" s="39">
        <v>245</v>
      </c>
      <c r="J23" s="41">
        <v>61.2</v>
      </c>
      <c r="K23" s="42">
        <f t="shared" si="0"/>
        <v>14660</v>
      </c>
      <c r="L23" s="51">
        <v>56.4</v>
      </c>
    </row>
    <row r="24" spans="1:12" ht="13.5" thickBot="1">
      <c r="A24" s="62" t="s">
        <v>7</v>
      </c>
      <c r="B24" s="62"/>
      <c r="C24" s="46">
        <f>SUM(C5:C23)</f>
        <v>299245</v>
      </c>
      <c r="D24" s="47">
        <v>53.3</v>
      </c>
      <c r="E24" s="46">
        <f>SUM(E5:E23)</f>
        <v>127846</v>
      </c>
      <c r="F24" s="48">
        <v>48.2</v>
      </c>
      <c r="G24" s="46">
        <f>SUM(G5:G23)</f>
        <v>516627</v>
      </c>
      <c r="H24" s="48">
        <v>48.5</v>
      </c>
      <c r="I24" s="46">
        <f>SUM(I5:I23)</f>
        <v>31977</v>
      </c>
      <c r="J24" s="48">
        <v>53.4</v>
      </c>
      <c r="K24" s="46">
        <f t="shared" si="0"/>
        <v>975695</v>
      </c>
      <c r="L24" s="48">
        <v>50.2</v>
      </c>
    </row>
    <row r="25" spans="1:11" s="21" customFormat="1" ht="13.5" customHeight="1">
      <c r="A25" s="3" t="s">
        <v>135</v>
      </c>
      <c r="B25" s="17"/>
      <c r="C25" s="17"/>
      <c r="D25" s="18"/>
      <c r="E25" s="18"/>
      <c r="F25" s="18"/>
      <c r="G25" s="18"/>
      <c r="H25" s="19"/>
      <c r="I25" s="20"/>
      <c r="J25" s="20"/>
      <c r="K25" s="20"/>
    </row>
    <row r="26" ht="12.75">
      <c r="K26" s="13"/>
    </row>
  </sheetData>
  <sheetProtection/>
  <mergeCells count="12">
    <mergeCell ref="L3:L4"/>
    <mergeCell ref="A3:B3"/>
    <mergeCell ref="C3:D3"/>
    <mergeCell ref="E3:F3"/>
    <mergeCell ref="G3:H3"/>
    <mergeCell ref="K3:K4"/>
    <mergeCell ref="A5:A7"/>
    <mergeCell ref="A8:A13"/>
    <mergeCell ref="A14:A16"/>
    <mergeCell ref="A17:A23"/>
    <mergeCell ref="A24:B24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13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18.8515625" style="0" customWidth="1"/>
  </cols>
  <sheetData>
    <row r="1" spans="1:16" ht="18.75">
      <c r="A1" s="65" t="s">
        <v>139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 thickBot="1">
      <c r="A3" s="63" t="s">
        <v>99</v>
      </c>
      <c r="B3" s="62" t="s">
        <v>69</v>
      </c>
      <c r="C3" s="62"/>
      <c r="D3" s="62"/>
      <c r="E3" s="63" t="s">
        <v>70</v>
      </c>
      <c r="F3" s="63"/>
      <c r="G3" s="63"/>
      <c r="H3" s="62" t="s">
        <v>71</v>
      </c>
      <c r="I3" s="62"/>
      <c r="J3" s="62"/>
      <c r="K3" s="62" t="s">
        <v>125</v>
      </c>
      <c r="L3" s="62"/>
      <c r="M3" s="62"/>
      <c r="N3" s="62" t="s">
        <v>7</v>
      </c>
      <c r="O3" s="62"/>
      <c r="P3" s="62"/>
    </row>
    <row r="4" spans="1:16" ht="15.75" thickBot="1">
      <c r="A4" s="63"/>
      <c r="B4" s="79" t="s">
        <v>76</v>
      </c>
      <c r="C4" s="79" t="s">
        <v>77</v>
      </c>
      <c r="D4" s="79" t="s">
        <v>7</v>
      </c>
      <c r="E4" s="79" t="s">
        <v>76</v>
      </c>
      <c r="F4" s="79" t="s">
        <v>77</v>
      </c>
      <c r="G4" s="79" t="s">
        <v>7</v>
      </c>
      <c r="H4" s="79" t="s">
        <v>76</v>
      </c>
      <c r="I4" s="79" t="s">
        <v>77</v>
      </c>
      <c r="J4" s="79" t="s">
        <v>7</v>
      </c>
      <c r="K4" s="79" t="s">
        <v>76</v>
      </c>
      <c r="L4" s="79" t="s">
        <v>77</v>
      </c>
      <c r="M4" s="79" t="s">
        <v>7</v>
      </c>
      <c r="N4" s="80" t="s">
        <v>76</v>
      </c>
      <c r="O4" s="80" t="s">
        <v>77</v>
      </c>
      <c r="P4" s="80" t="s">
        <v>7</v>
      </c>
    </row>
    <row r="5" spans="1:16" ht="25.5">
      <c r="A5" s="68" t="s">
        <v>45</v>
      </c>
      <c r="B5" s="69">
        <v>14390</v>
      </c>
      <c r="C5" s="69">
        <v>17445</v>
      </c>
      <c r="D5" s="70">
        <f>SUM(B5:C5)</f>
        <v>31835</v>
      </c>
      <c r="E5" s="69">
        <v>10115</v>
      </c>
      <c r="F5" s="69">
        <v>14442</v>
      </c>
      <c r="G5" s="70">
        <f>SUM(E5:F5)</f>
        <v>24557</v>
      </c>
      <c r="H5" s="69">
        <v>91371</v>
      </c>
      <c r="I5" s="69">
        <v>84300</v>
      </c>
      <c r="J5" s="70">
        <f>SUM(H5:I5)</f>
        <v>175671</v>
      </c>
      <c r="K5" s="69">
        <v>0</v>
      </c>
      <c r="L5" s="69">
        <v>2320</v>
      </c>
      <c r="M5" s="70">
        <f>SUM(K5:L5)</f>
        <v>2320</v>
      </c>
      <c r="N5" s="70">
        <f>B5+E5+H5+K5</f>
        <v>115876</v>
      </c>
      <c r="O5" s="70">
        <f>C5+F5+I5+L5</f>
        <v>118507</v>
      </c>
      <c r="P5" s="70">
        <f>D5+G5+J5+M5</f>
        <v>234383</v>
      </c>
    </row>
    <row r="6" spans="1:16" ht="15">
      <c r="A6" s="71" t="s">
        <v>47</v>
      </c>
      <c r="B6" s="72">
        <v>102954</v>
      </c>
      <c r="C6" s="72">
        <v>3007</v>
      </c>
      <c r="D6" s="73">
        <f>SUM(B6:C6)</f>
        <v>105961</v>
      </c>
      <c r="E6" s="72">
        <v>27725</v>
      </c>
      <c r="F6" s="72">
        <v>706</v>
      </c>
      <c r="G6" s="73">
        <f>SUM(E6:F6)</f>
        <v>28431</v>
      </c>
      <c r="H6" s="72">
        <v>76878</v>
      </c>
      <c r="I6" s="72">
        <v>12303</v>
      </c>
      <c r="J6" s="73">
        <f>SUM(H6:I6)</f>
        <v>89181</v>
      </c>
      <c r="K6" s="72">
        <v>288</v>
      </c>
      <c r="L6" s="72">
        <v>8543</v>
      </c>
      <c r="M6" s="73">
        <f>SUM(K6:L6)</f>
        <v>8831</v>
      </c>
      <c r="N6" s="73">
        <f>B6+E6+H6+K6</f>
        <v>207845</v>
      </c>
      <c r="O6" s="73">
        <f>C6+F6+I6+L6</f>
        <v>24559</v>
      </c>
      <c r="P6" s="73">
        <f>D6+G6+J6+M6</f>
        <v>232404</v>
      </c>
    </row>
    <row r="7" spans="1:16" ht="15">
      <c r="A7" s="74" t="s">
        <v>48</v>
      </c>
      <c r="B7" s="72">
        <v>24705</v>
      </c>
      <c r="C7" s="72">
        <v>22786</v>
      </c>
      <c r="D7" s="73">
        <f>SUM(B7:C7)</f>
        <v>47491</v>
      </c>
      <c r="E7" s="72">
        <v>16087</v>
      </c>
      <c r="F7" s="72">
        <v>17838</v>
      </c>
      <c r="G7" s="73">
        <f>SUM(E7:F7)</f>
        <v>33925</v>
      </c>
      <c r="H7" s="72">
        <v>27649</v>
      </c>
      <c r="I7" s="72">
        <v>30038</v>
      </c>
      <c r="J7" s="73">
        <f>SUM(H7:I7)</f>
        <v>57687</v>
      </c>
      <c r="K7" s="72">
        <v>0</v>
      </c>
      <c r="L7" s="72">
        <v>1959</v>
      </c>
      <c r="M7" s="73">
        <f>SUM(K7:L7)</f>
        <v>1959</v>
      </c>
      <c r="N7" s="73">
        <f>B7+E7+H7+K7</f>
        <v>68441</v>
      </c>
      <c r="O7" s="73">
        <f>C7+F7+I7+L7</f>
        <v>72621</v>
      </c>
      <c r="P7" s="73">
        <f>D7+G7+J7+M7</f>
        <v>141062</v>
      </c>
    </row>
    <row r="8" spans="1:16" ht="15">
      <c r="A8" s="71" t="s">
        <v>49</v>
      </c>
      <c r="B8" s="72">
        <v>10893</v>
      </c>
      <c r="C8" s="72">
        <v>30350</v>
      </c>
      <c r="D8" s="73">
        <f>SUM(B8:C8)</f>
        <v>41243</v>
      </c>
      <c r="E8" s="72">
        <v>3012</v>
      </c>
      <c r="F8" s="72">
        <v>10858</v>
      </c>
      <c r="G8" s="73">
        <f>SUM(E8:F8)</f>
        <v>13870</v>
      </c>
      <c r="H8" s="72">
        <v>10441</v>
      </c>
      <c r="I8" s="72">
        <v>33075</v>
      </c>
      <c r="J8" s="73">
        <f>SUM(H8:I8)</f>
        <v>43516</v>
      </c>
      <c r="K8" s="72">
        <v>248</v>
      </c>
      <c r="L8" s="72">
        <v>14661</v>
      </c>
      <c r="M8" s="73">
        <f>SUM(K8:L8)</f>
        <v>14909</v>
      </c>
      <c r="N8" s="73">
        <f>B8+E8+H8+K8</f>
        <v>24594</v>
      </c>
      <c r="O8" s="73">
        <f>C8+F8+I8+L8</f>
        <v>88944</v>
      </c>
      <c r="P8" s="73">
        <f>D8+G8+J8+M8</f>
        <v>113538</v>
      </c>
    </row>
    <row r="9" spans="1:16" ht="38.25">
      <c r="A9" s="71" t="s">
        <v>46</v>
      </c>
      <c r="B9" s="72">
        <v>13950</v>
      </c>
      <c r="C9" s="72">
        <v>14622</v>
      </c>
      <c r="D9" s="73">
        <f>SUM(B9:C9)</f>
        <v>28572</v>
      </c>
      <c r="E9" s="72">
        <v>6478</v>
      </c>
      <c r="F9" s="72">
        <v>2080</v>
      </c>
      <c r="G9" s="73">
        <f>SUM(E9:F9)</f>
        <v>8558</v>
      </c>
      <c r="H9" s="72">
        <v>40085</v>
      </c>
      <c r="I9" s="72">
        <v>30570</v>
      </c>
      <c r="J9" s="73">
        <f>SUM(H9:I9)</f>
        <v>70655</v>
      </c>
      <c r="K9" s="72">
        <v>0</v>
      </c>
      <c r="L9" s="72">
        <v>1150</v>
      </c>
      <c r="M9" s="73">
        <f>SUM(K9:L9)</f>
        <v>1150</v>
      </c>
      <c r="N9" s="73">
        <f>B9+E9+H9+K9</f>
        <v>60513</v>
      </c>
      <c r="O9" s="73">
        <f>C9+F9+I9+L9</f>
        <v>48422</v>
      </c>
      <c r="P9" s="73">
        <f>D9+G9+J9+M9</f>
        <v>108935</v>
      </c>
    </row>
    <row r="10" spans="1:16" ht="15">
      <c r="A10" s="74" t="s">
        <v>44</v>
      </c>
      <c r="B10" s="72">
        <v>7251</v>
      </c>
      <c r="C10" s="72">
        <v>10819</v>
      </c>
      <c r="D10" s="73">
        <f>SUM(B10:C10)</f>
        <v>18070</v>
      </c>
      <c r="E10" s="72">
        <v>2589</v>
      </c>
      <c r="F10" s="72">
        <v>2923</v>
      </c>
      <c r="G10" s="73">
        <f>SUM(E10:F10)</f>
        <v>5512</v>
      </c>
      <c r="H10" s="72">
        <v>30183</v>
      </c>
      <c r="I10" s="72">
        <v>23146</v>
      </c>
      <c r="J10" s="73">
        <f>SUM(H10:I10)</f>
        <v>53329</v>
      </c>
      <c r="K10" s="72">
        <v>102</v>
      </c>
      <c r="L10" s="72">
        <v>2706</v>
      </c>
      <c r="M10" s="73">
        <f>SUM(K10:L10)</f>
        <v>2808</v>
      </c>
      <c r="N10" s="73">
        <f>B10+E10+H10+K10</f>
        <v>40125</v>
      </c>
      <c r="O10" s="73">
        <f>C10+F10+I10+L10</f>
        <v>39594</v>
      </c>
      <c r="P10" s="73">
        <f>D10+G10+J10+M10</f>
        <v>79719</v>
      </c>
    </row>
    <row r="11" spans="1:16" ht="15.75" thickBot="1">
      <c r="A11" s="75" t="s">
        <v>50</v>
      </c>
      <c r="B11" s="76">
        <v>13157</v>
      </c>
      <c r="C11" s="76">
        <v>12916</v>
      </c>
      <c r="D11" s="77">
        <f>SUM(B11:C11)</f>
        <v>26073</v>
      </c>
      <c r="E11" s="76">
        <v>5273</v>
      </c>
      <c r="F11" s="76">
        <v>7720</v>
      </c>
      <c r="G11" s="77">
        <f>SUM(E11:F11)</f>
        <v>12993</v>
      </c>
      <c r="H11" s="76">
        <v>11054</v>
      </c>
      <c r="I11" s="76">
        <v>15534</v>
      </c>
      <c r="J11" s="77">
        <f>SUM(H11:I11)</f>
        <v>26588</v>
      </c>
      <c r="K11" s="76">
        <v>0</v>
      </c>
      <c r="L11" s="76">
        <v>0</v>
      </c>
      <c r="M11" s="77">
        <f>SUM(K11:L11)</f>
        <v>0</v>
      </c>
      <c r="N11" s="77">
        <f>B11+E11+H11+K11</f>
        <v>29484</v>
      </c>
      <c r="O11" s="77">
        <f>C11+F11+I11+L11</f>
        <v>36170</v>
      </c>
      <c r="P11" s="77">
        <f>D11+G11+J11+M11</f>
        <v>65654</v>
      </c>
    </row>
    <row r="12" spans="1:16" ht="15.75" thickBot="1">
      <c r="A12" s="9" t="s">
        <v>7</v>
      </c>
      <c r="B12" s="78">
        <f>SUM(B5:B11)</f>
        <v>187300</v>
      </c>
      <c r="C12" s="78">
        <f aca="true" t="shared" si="0" ref="C12:P12">SUM(C5:C11)</f>
        <v>111945</v>
      </c>
      <c r="D12" s="78">
        <f t="shared" si="0"/>
        <v>299245</v>
      </c>
      <c r="E12" s="78">
        <f t="shared" si="0"/>
        <v>71279</v>
      </c>
      <c r="F12" s="78">
        <f t="shared" si="0"/>
        <v>56567</v>
      </c>
      <c r="G12" s="78">
        <f t="shared" si="0"/>
        <v>127846</v>
      </c>
      <c r="H12" s="78">
        <f t="shared" si="0"/>
        <v>287661</v>
      </c>
      <c r="I12" s="78">
        <f t="shared" si="0"/>
        <v>228966</v>
      </c>
      <c r="J12" s="78">
        <f t="shared" si="0"/>
        <v>516627</v>
      </c>
      <c r="K12" s="78">
        <f>SUM(K5:K11)</f>
        <v>638</v>
      </c>
      <c r="L12" s="78">
        <f>SUM(L5:L11)</f>
        <v>31339</v>
      </c>
      <c r="M12" s="78">
        <f>SUM(M5:M11)</f>
        <v>31977</v>
      </c>
      <c r="N12" s="78">
        <f t="shared" si="0"/>
        <v>546878</v>
      </c>
      <c r="O12" s="78">
        <f t="shared" si="0"/>
        <v>428817</v>
      </c>
      <c r="P12" s="78">
        <f t="shared" si="0"/>
        <v>975695</v>
      </c>
    </row>
    <row r="13" spans="1:11" s="21" customFormat="1" ht="13.5" customHeight="1">
      <c r="A13" s="3" t="s">
        <v>135</v>
      </c>
      <c r="B13" s="17"/>
      <c r="C13" s="17"/>
      <c r="D13" s="18"/>
      <c r="E13" s="18"/>
      <c r="F13" s="18"/>
      <c r="G13" s="18"/>
      <c r="H13" s="19"/>
      <c r="I13" s="20"/>
      <c r="J13" s="20"/>
      <c r="K13" s="20"/>
    </row>
  </sheetData>
  <sheetProtection/>
  <mergeCells count="7">
    <mergeCell ref="A1:P1"/>
    <mergeCell ref="A3:A4"/>
    <mergeCell ref="B3:D3"/>
    <mergeCell ref="E3:G3"/>
    <mergeCell ref="H3:J3"/>
    <mergeCell ref="N3:P3"/>
    <mergeCell ref="K3:M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00390625" style="6" customWidth="1"/>
    <col min="2" max="2" width="4.8515625" style="6" customWidth="1"/>
    <col min="3" max="3" width="15.7109375" style="81" customWidth="1"/>
    <col min="4" max="11" width="15.7109375" style="6" customWidth="1"/>
    <col min="12" max="16384" width="9.00390625" style="6" customWidth="1"/>
  </cols>
  <sheetData>
    <row r="1" spans="1:3" ht="18.75">
      <c r="A1" s="1" t="s">
        <v>140</v>
      </c>
      <c r="B1" s="1"/>
      <c r="C1" s="5"/>
    </row>
    <row r="2" ht="13.5" thickBot="1"/>
    <row r="3" spans="3:11" ht="39" thickBot="1">
      <c r="C3" s="23" t="s">
        <v>37</v>
      </c>
      <c r="D3" s="92" t="s">
        <v>44</v>
      </c>
      <c r="E3" s="92" t="s">
        <v>45</v>
      </c>
      <c r="F3" s="92" t="s">
        <v>46</v>
      </c>
      <c r="G3" s="92" t="s">
        <v>47</v>
      </c>
      <c r="H3" s="92" t="s">
        <v>48</v>
      </c>
      <c r="I3" s="92" t="s">
        <v>49</v>
      </c>
      <c r="J3" s="92" t="s">
        <v>50</v>
      </c>
      <c r="K3" s="92" t="s">
        <v>7</v>
      </c>
    </row>
    <row r="4" spans="1:11" ht="37.5" customHeight="1">
      <c r="A4" s="82" t="s">
        <v>94</v>
      </c>
      <c r="B4" s="82" t="s">
        <v>69</v>
      </c>
      <c r="C4" s="93" t="s">
        <v>95</v>
      </c>
      <c r="D4" s="69">
        <v>1535</v>
      </c>
      <c r="E4" s="69">
        <v>3843</v>
      </c>
      <c r="F4" s="69">
        <v>3800</v>
      </c>
      <c r="G4" s="69">
        <v>7131</v>
      </c>
      <c r="H4" s="69">
        <v>4109</v>
      </c>
      <c r="I4" s="69">
        <v>3174</v>
      </c>
      <c r="J4" s="69">
        <v>2492</v>
      </c>
      <c r="K4" s="70">
        <f>SUM(D4:J4)</f>
        <v>26084</v>
      </c>
    </row>
    <row r="5" spans="1:11" ht="37.5" customHeight="1">
      <c r="A5" s="83"/>
      <c r="B5" s="83"/>
      <c r="C5" s="94" t="s">
        <v>96</v>
      </c>
      <c r="D5" s="72">
        <v>898</v>
      </c>
      <c r="E5" s="72">
        <v>956</v>
      </c>
      <c r="F5" s="72">
        <v>1243</v>
      </c>
      <c r="G5" s="72">
        <v>5854</v>
      </c>
      <c r="H5" s="72">
        <v>2244</v>
      </c>
      <c r="I5" s="72">
        <v>1866</v>
      </c>
      <c r="J5" s="72">
        <v>1247</v>
      </c>
      <c r="K5" s="73">
        <f>SUM(D5:J5)</f>
        <v>14308</v>
      </c>
    </row>
    <row r="6" spans="1:11" ht="37.5" customHeight="1" thickBot="1">
      <c r="A6" s="83"/>
      <c r="B6" s="83"/>
      <c r="C6" s="95" t="s">
        <v>97</v>
      </c>
      <c r="D6" s="76">
        <v>84</v>
      </c>
      <c r="E6" s="76">
        <v>70</v>
      </c>
      <c r="F6" s="76">
        <v>54</v>
      </c>
      <c r="G6" s="76">
        <v>251</v>
      </c>
      <c r="H6" s="76">
        <v>176</v>
      </c>
      <c r="I6" s="76">
        <v>151</v>
      </c>
      <c r="J6" s="76">
        <v>129</v>
      </c>
      <c r="K6" s="77">
        <f>SUM(D6:J6)</f>
        <v>915</v>
      </c>
    </row>
    <row r="7" spans="1:11" s="7" customFormat="1" ht="37.5" customHeight="1" thickBot="1">
      <c r="A7" s="83"/>
      <c r="B7" s="84"/>
      <c r="C7" s="96" t="s">
        <v>7</v>
      </c>
      <c r="D7" s="97">
        <f>SUM(D4:D6)</f>
        <v>2517</v>
      </c>
      <c r="E7" s="97">
        <f aca="true" t="shared" si="0" ref="E7:J7">SUM(E4:E6)</f>
        <v>4869</v>
      </c>
      <c r="F7" s="97">
        <f t="shared" si="0"/>
        <v>5097</v>
      </c>
      <c r="G7" s="97">
        <f t="shared" si="0"/>
        <v>13236</v>
      </c>
      <c r="H7" s="97">
        <f t="shared" si="0"/>
        <v>6529</v>
      </c>
      <c r="I7" s="97">
        <f t="shared" si="0"/>
        <v>5191</v>
      </c>
      <c r="J7" s="97">
        <f t="shared" si="0"/>
        <v>3868</v>
      </c>
      <c r="K7" s="97">
        <f>SUM(K4:K6)</f>
        <v>41307</v>
      </c>
    </row>
    <row r="8" spans="1:11" ht="37.5" customHeight="1">
      <c r="A8" s="83"/>
      <c r="B8" s="85" t="s">
        <v>98</v>
      </c>
      <c r="C8" s="93" t="s">
        <v>95</v>
      </c>
      <c r="D8" s="69">
        <v>277</v>
      </c>
      <c r="E8" s="69">
        <v>979</v>
      </c>
      <c r="F8" s="69">
        <v>433</v>
      </c>
      <c r="G8" s="69">
        <v>1073</v>
      </c>
      <c r="H8" s="69">
        <v>1265</v>
      </c>
      <c r="I8" s="69">
        <v>637</v>
      </c>
      <c r="J8" s="69">
        <v>615</v>
      </c>
      <c r="K8" s="70">
        <f>SUM(D8:J8)</f>
        <v>5279</v>
      </c>
    </row>
    <row r="9" spans="1:11" ht="37.5" customHeight="1">
      <c r="A9" s="83"/>
      <c r="B9" s="86"/>
      <c r="C9" s="94" t="s">
        <v>96</v>
      </c>
      <c r="D9" s="72">
        <v>111</v>
      </c>
      <c r="E9" s="72">
        <v>316</v>
      </c>
      <c r="F9" s="72">
        <v>131</v>
      </c>
      <c r="G9" s="72">
        <v>299</v>
      </c>
      <c r="H9" s="72">
        <v>372</v>
      </c>
      <c r="I9" s="72">
        <v>105</v>
      </c>
      <c r="J9" s="72">
        <v>119</v>
      </c>
      <c r="K9" s="73">
        <f>SUM(D9:J9)</f>
        <v>1453</v>
      </c>
    </row>
    <row r="10" spans="1:11" ht="37.5" customHeight="1" thickBot="1">
      <c r="A10" s="83"/>
      <c r="B10" s="86"/>
      <c r="C10" s="95" t="s">
        <v>97</v>
      </c>
      <c r="D10" s="76">
        <v>12</v>
      </c>
      <c r="E10" s="76">
        <v>18</v>
      </c>
      <c r="F10" s="76">
        <v>31</v>
      </c>
      <c r="G10" s="76">
        <v>26</v>
      </c>
      <c r="H10" s="76">
        <v>42</v>
      </c>
      <c r="I10" s="76">
        <v>11</v>
      </c>
      <c r="J10" s="76">
        <v>16</v>
      </c>
      <c r="K10" s="77">
        <f>SUM(D10:J10)</f>
        <v>156</v>
      </c>
    </row>
    <row r="11" spans="1:11" ht="37.5" customHeight="1" thickBot="1">
      <c r="A11" s="83"/>
      <c r="B11" s="87"/>
      <c r="C11" s="96" t="s">
        <v>7</v>
      </c>
      <c r="D11" s="97">
        <f>SUM(D8:D10)</f>
        <v>400</v>
      </c>
      <c r="E11" s="97">
        <f aca="true" t="shared" si="1" ref="E11:J11">SUM(E8:E10)</f>
        <v>1313</v>
      </c>
      <c r="F11" s="97">
        <f t="shared" si="1"/>
        <v>595</v>
      </c>
      <c r="G11" s="97">
        <f t="shared" si="1"/>
        <v>1398</v>
      </c>
      <c r="H11" s="97">
        <f t="shared" si="1"/>
        <v>1679</v>
      </c>
      <c r="I11" s="97">
        <f t="shared" si="1"/>
        <v>753</v>
      </c>
      <c r="J11" s="97">
        <f t="shared" si="1"/>
        <v>750</v>
      </c>
      <c r="K11" s="97">
        <f>SUM(K8:K10)</f>
        <v>6888</v>
      </c>
    </row>
    <row r="12" spans="1:11" ht="37.5" customHeight="1">
      <c r="A12" s="83"/>
      <c r="B12" s="82" t="s">
        <v>71</v>
      </c>
      <c r="C12" s="93" t="s">
        <v>95</v>
      </c>
      <c r="D12" s="69">
        <v>3503</v>
      </c>
      <c r="E12" s="69">
        <v>8593</v>
      </c>
      <c r="F12" s="69">
        <v>3792</v>
      </c>
      <c r="G12" s="69">
        <v>4314</v>
      </c>
      <c r="H12" s="69">
        <v>2393</v>
      </c>
      <c r="I12" s="69">
        <v>2503</v>
      </c>
      <c r="J12" s="69">
        <v>1304</v>
      </c>
      <c r="K12" s="70">
        <f>SUM(D12:J12)</f>
        <v>26402</v>
      </c>
    </row>
    <row r="13" spans="1:11" ht="37.5" customHeight="1">
      <c r="A13" s="83"/>
      <c r="B13" s="83"/>
      <c r="C13" s="94" t="s">
        <v>96</v>
      </c>
      <c r="D13" s="72">
        <v>2193</v>
      </c>
      <c r="E13" s="72">
        <v>6015</v>
      </c>
      <c r="F13" s="72">
        <v>2661</v>
      </c>
      <c r="G13" s="72">
        <v>2840</v>
      </c>
      <c r="H13" s="72">
        <v>1788</v>
      </c>
      <c r="I13" s="72">
        <v>1289</v>
      </c>
      <c r="J13" s="72">
        <v>863</v>
      </c>
      <c r="K13" s="73">
        <f>SUM(D13:J13)</f>
        <v>17649</v>
      </c>
    </row>
    <row r="14" spans="1:11" ht="37.5" customHeight="1" thickBot="1">
      <c r="A14" s="83"/>
      <c r="B14" s="83"/>
      <c r="C14" s="95" t="s">
        <v>97</v>
      </c>
      <c r="D14" s="76">
        <v>53</v>
      </c>
      <c r="E14" s="76">
        <v>145</v>
      </c>
      <c r="F14" s="76">
        <v>144</v>
      </c>
      <c r="G14" s="76">
        <v>108</v>
      </c>
      <c r="H14" s="76">
        <v>110</v>
      </c>
      <c r="I14" s="76">
        <v>61</v>
      </c>
      <c r="J14" s="76">
        <v>31</v>
      </c>
      <c r="K14" s="77">
        <f>SUM(D14:J14)</f>
        <v>652</v>
      </c>
    </row>
    <row r="15" spans="1:11" ht="37.5" customHeight="1" thickBot="1">
      <c r="A15" s="83"/>
      <c r="B15" s="84"/>
      <c r="C15" s="96" t="s">
        <v>7</v>
      </c>
      <c r="D15" s="97">
        <f>SUM(D12:D14)</f>
        <v>5749</v>
      </c>
      <c r="E15" s="97">
        <f aca="true" t="shared" si="2" ref="E15:J15">SUM(E12:E14)</f>
        <v>14753</v>
      </c>
      <c r="F15" s="97">
        <f t="shared" si="2"/>
        <v>6597</v>
      </c>
      <c r="G15" s="97">
        <f t="shared" si="2"/>
        <v>7262</v>
      </c>
      <c r="H15" s="97">
        <f t="shared" si="2"/>
        <v>4291</v>
      </c>
      <c r="I15" s="97">
        <f t="shared" si="2"/>
        <v>3853</v>
      </c>
      <c r="J15" s="97">
        <f t="shared" si="2"/>
        <v>2198</v>
      </c>
      <c r="K15" s="97">
        <f>SUM(K12:K14)</f>
        <v>44703</v>
      </c>
    </row>
    <row r="16" spans="1:11" ht="37.5" customHeight="1">
      <c r="A16" s="83"/>
      <c r="B16" s="82" t="s">
        <v>125</v>
      </c>
      <c r="C16" s="93" t="s">
        <v>95</v>
      </c>
      <c r="D16" s="69">
        <v>130</v>
      </c>
      <c r="E16" s="69">
        <v>86</v>
      </c>
      <c r="F16" s="69">
        <v>52</v>
      </c>
      <c r="G16" s="69">
        <v>399</v>
      </c>
      <c r="H16" s="69">
        <v>108</v>
      </c>
      <c r="I16" s="69">
        <v>556</v>
      </c>
      <c r="J16" s="69">
        <v>0</v>
      </c>
      <c r="K16" s="70">
        <f>SUM(D16:J16)</f>
        <v>1331</v>
      </c>
    </row>
    <row r="17" spans="1:11" ht="37.5" customHeight="1">
      <c r="A17" s="83"/>
      <c r="B17" s="83"/>
      <c r="C17" s="94" t="s">
        <v>96</v>
      </c>
      <c r="D17" s="72">
        <v>18</v>
      </c>
      <c r="E17" s="72">
        <v>47</v>
      </c>
      <c r="F17" s="72">
        <v>2</v>
      </c>
      <c r="G17" s="72">
        <v>14</v>
      </c>
      <c r="H17" s="72">
        <v>4</v>
      </c>
      <c r="I17" s="72">
        <v>185</v>
      </c>
      <c r="J17" s="72">
        <v>0</v>
      </c>
      <c r="K17" s="73">
        <f>SUM(D17:J17)</f>
        <v>270</v>
      </c>
    </row>
    <row r="18" spans="1:11" ht="37.5" customHeight="1" thickBot="1">
      <c r="A18" s="83"/>
      <c r="B18" s="83"/>
      <c r="C18" s="95" t="s">
        <v>97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1</v>
      </c>
      <c r="J18" s="76">
        <v>0</v>
      </c>
      <c r="K18" s="77">
        <f>SUM(D18:J18)</f>
        <v>1</v>
      </c>
    </row>
    <row r="19" spans="1:11" ht="37.5" customHeight="1" thickBot="1">
      <c r="A19" s="83"/>
      <c r="B19" s="84"/>
      <c r="C19" s="96" t="s">
        <v>7</v>
      </c>
      <c r="D19" s="97">
        <f>SUM(D16:D18)</f>
        <v>148</v>
      </c>
      <c r="E19" s="97">
        <f aca="true" t="shared" si="3" ref="E19:J19">SUM(E16:E18)</f>
        <v>133</v>
      </c>
      <c r="F19" s="97">
        <f t="shared" si="3"/>
        <v>54</v>
      </c>
      <c r="G19" s="97">
        <f t="shared" si="3"/>
        <v>413</v>
      </c>
      <c r="H19" s="97">
        <f t="shared" si="3"/>
        <v>112</v>
      </c>
      <c r="I19" s="97">
        <f t="shared" si="3"/>
        <v>742</v>
      </c>
      <c r="J19" s="97">
        <f t="shared" si="3"/>
        <v>0</v>
      </c>
      <c r="K19" s="97">
        <f>SUM(D19:J19)</f>
        <v>1602</v>
      </c>
    </row>
    <row r="20" spans="1:11" ht="37.5" customHeight="1">
      <c r="A20" s="83"/>
      <c r="B20" s="88" t="s">
        <v>7</v>
      </c>
      <c r="C20" s="98" t="s">
        <v>95</v>
      </c>
      <c r="D20" s="69">
        <f>D16+D12+D8+D4</f>
        <v>5445</v>
      </c>
      <c r="E20" s="69">
        <f aca="true" t="shared" si="4" ref="E20:J20">E16+E12+E8+E4</f>
        <v>13501</v>
      </c>
      <c r="F20" s="69">
        <f t="shared" si="4"/>
        <v>8077</v>
      </c>
      <c r="G20" s="69">
        <f t="shared" si="4"/>
        <v>12917</v>
      </c>
      <c r="H20" s="69">
        <f t="shared" si="4"/>
        <v>7875</v>
      </c>
      <c r="I20" s="69">
        <f t="shared" si="4"/>
        <v>6870</v>
      </c>
      <c r="J20" s="69">
        <f t="shared" si="4"/>
        <v>4411</v>
      </c>
      <c r="K20" s="70">
        <f>SUM(D20:J20)</f>
        <v>59096</v>
      </c>
    </row>
    <row r="21" spans="1:11" ht="37.5" customHeight="1">
      <c r="A21" s="83"/>
      <c r="B21" s="88"/>
      <c r="C21" s="99" t="s">
        <v>96</v>
      </c>
      <c r="D21" s="72">
        <f>D17+D13+D9+D5</f>
        <v>3220</v>
      </c>
      <c r="E21" s="72">
        <f aca="true" t="shared" si="5" ref="E21:J21">E17+E13+E9+E5</f>
        <v>7334</v>
      </c>
      <c r="F21" s="72">
        <f t="shared" si="5"/>
        <v>4037</v>
      </c>
      <c r="G21" s="72">
        <f t="shared" si="5"/>
        <v>9007</v>
      </c>
      <c r="H21" s="72">
        <f t="shared" si="5"/>
        <v>4408</v>
      </c>
      <c r="I21" s="72">
        <f t="shared" si="5"/>
        <v>3445</v>
      </c>
      <c r="J21" s="72">
        <f t="shared" si="5"/>
        <v>2229</v>
      </c>
      <c r="K21" s="73">
        <f>SUM(D21:J21)</f>
        <v>33680</v>
      </c>
    </row>
    <row r="22" spans="1:11" ht="37.5" customHeight="1" thickBot="1">
      <c r="A22" s="83"/>
      <c r="B22" s="88"/>
      <c r="C22" s="100" t="s">
        <v>97</v>
      </c>
      <c r="D22" s="76">
        <f>D18+D14+D10+D6</f>
        <v>149</v>
      </c>
      <c r="E22" s="76">
        <f aca="true" t="shared" si="6" ref="E22:J22">E18+E14+E10+E6</f>
        <v>233</v>
      </c>
      <c r="F22" s="76">
        <f t="shared" si="6"/>
        <v>229</v>
      </c>
      <c r="G22" s="76">
        <f t="shared" si="6"/>
        <v>385</v>
      </c>
      <c r="H22" s="76">
        <f t="shared" si="6"/>
        <v>328</v>
      </c>
      <c r="I22" s="76">
        <f t="shared" si="6"/>
        <v>224</v>
      </c>
      <c r="J22" s="76">
        <f t="shared" si="6"/>
        <v>176</v>
      </c>
      <c r="K22" s="77">
        <f>SUM(D22:J22)</f>
        <v>1724</v>
      </c>
    </row>
    <row r="23" spans="1:11" ht="37.5" customHeight="1" thickBot="1">
      <c r="A23" s="84"/>
      <c r="B23" s="89"/>
      <c r="C23" s="96" t="s">
        <v>7</v>
      </c>
      <c r="D23" s="97">
        <f>D7+D11+D15+D19</f>
        <v>8814</v>
      </c>
      <c r="E23" s="97">
        <f aca="true" t="shared" si="7" ref="E23:J23">E7+E11+E15+E19</f>
        <v>21068</v>
      </c>
      <c r="F23" s="97">
        <f t="shared" si="7"/>
        <v>12343</v>
      </c>
      <c r="G23" s="97">
        <f t="shared" si="7"/>
        <v>22309</v>
      </c>
      <c r="H23" s="97">
        <f t="shared" si="7"/>
        <v>12611</v>
      </c>
      <c r="I23" s="97">
        <f t="shared" si="7"/>
        <v>10539</v>
      </c>
      <c r="J23" s="97">
        <f t="shared" si="7"/>
        <v>6816</v>
      </c>
      <c r="K23" s="97">
        <f>SUM(D23:J23)</f>
        <v>94500</v>
      </c>
    </row>
    <row r="24" spans="1:11" s="21" customFormat="1" ht="13.5" customHeight="1">
      <c r="A24" s="3" t="s">
        <v>135</v>
      </c>
      <c r="B24" s="17"/>
      <c r="C24" s="17"/>
      <c r="D24" s="18"/>
      <c r="E24" s="18"/>
      <c r="F24" s="18"/>
      <c r="G24" s="18"/>
      <c r="H24" s="19"/>
      <c r="I24" s="20"/>
      <c r="J24" s="20"/>
      <c r="K24" s="20"/>
    </row>
    <row r="25" spans="1:2" ht="12.75">
      <c r="A25" s="90"/>
      <c r="B25" s="91"/>
    </row>
    <row r="26" spans="1:2" ht="12.75">
      <c r="A26" s="90"/>
      <c r="B26" s="91"/>
    </row>
    <row r="27" spans="1:2" ht="12.75">
      <c r="A27" s="90"/>
      <c r="B27" s="91"/>
    </row>
    <row r="28" spans="1:6" ht="12.75">
      <c r="A28" s="90"/>
      <c r="B28" s="91"/>
      <c r="F28" s="13"/>
    </row>
    <row r="29" spans="1:6" ht="12.75">
      <c r="A29" s="90"/>
      <c r="B29" s="91"/>
      <c r="F29" s="13"/>
    </row>
    <row r="30" ht="12.75">
      <c r="F30" s="13"/>
    </row>
    <row r="31" ht="12.75">
      <c r="F31" s="13"/>
    </row>
  </sheetData>
  <sheetProtection/>
  <mergeCells count="6">
    <mergeCell ref="A4:A23"/>
    <mergeCell ref="B4:B7"/>
    <mergeCell ref="B8:B11"/>
    <mergeCell ref="B12:B15"/>
    <mergeCell ref="B20:B23"/>
    <mergeCell ref="B16:B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2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7109375" style="6" customWidth="1"/>
    <col min="2" max="2" width="5.421875" style="6" customWidth="1"/>
    <col min="3" max="3" width="20.8515625" style="81" customWidth="1"/>
    <col min="4" max="7" width="11.8515625" style="6" customWidth="1"/>
    <col min="8" max="8" width="11.8515625" style="7" customWidth="1"/>
    <col min="9" max="16384" width="9.00390625" style="6" customWidth="1"/>
  </cols>
  <sheetData>
    <row r="1" spans="1:3" ht="18.75">
      <c r="A1" s="1" t="s">
        <v>141</v>
      </c>
      <c r="B1" s="1"/>
      <c r="C1" s="5"/>
    </row>
    <row r="2" ht="13.5" thickBot="1"/>
    <row r="3" spans="4:8" ht="27" customHeight="1" thickBot="1">
      <c r="D3" s="106" t="s">
        <v>69</v>
      </c>
      <c r="E3" s="92" t="s">
        <v>70</v>
      </c>
      <c r="F3" s="92" t="s">
        <v>71</v>
      </c>
      <c r="G3" s="92" t="s">
        <v>126</v>
      </c>
      <c r="H3" s="106" t="s">
        <v>7</v>
      </c>
    </row>
    <row r="4" spans="1:8" ht="19.5" customHeight="1" thickBot="1">
      <c r="A4" s="82" t="s">
        <v>79</v>
      </c>
      <c r="B4" s="67" t="s">
        <v>80</v>
      </c>
      <c r="C4" s="63"/>
      <c r="D4" s="107">
        <v>49</v>
      </c>
      <c r="E4" s="107">
        <v>2</v>
      </c>
      <c r="F4" s="107">
        <v>33</v>
      </c>
      <c r="G4" s="107">
        <v>0</v>
      </c>
      <c r="H4" s="46">
        <f>SUM(D4:G4)</f>
        <v>84</v>
      </c>
    </row>
    <row r="5" spans="1:8" ht="19.5" customHeight="1">
      <c r="A5" s="83"/>
      <c r="B5" s="101" t="s">
        <v>81</v>
      </c>
      <c r="C5" s="108" t="s">
        <v>82</v>
      </c>
      <c r="D5" s="29">
        <v>31</v>
      </c>
      <c r="E5" s="29">
        <v>91</v>
      </c>
      <c r="F5" s="29">
        <v>8</v>
      </c>
      <c r="G5" s="29">
        <v>24</v>
      </c>
      <c r="H5" s="32">
        <f>SUM(D5:G5)</f>
        <v>154</v>
      </c>
    </row>
    <row r="6" spans="1:8" ht="24.75" customHeight="1" thickBot="1">
      <c r="A6" s="83"/>
      <c r="B6" s="101"/>
      <c r="C6" s="95" t="s">
        <v>83</v>
      </c>
      <c r="D6" s="39">
        <v>162</v>
      </c>
      <c r="E6" s="39">
        <v>265</v>
      </c>
      <c r="F6" s="39">
        <v>77</v>
      </c>
      <c r="G6" s="39">
        <v>0</v>
      </c>
      <c r="H6" s="42">
        <f>SUM(D6:G6)</f>
        <v>504</v>
      </c>
    </row>
    <row r="7" spans="1:8" ht="19.5" customHeight="1" thickBot="1">
      <c r="A7" s="83"/>
      <c r="B7" s="102"/>
      <c r="C7" s="109" t="s">
        <v>7</v>
      </c>
      <c r="D7" s="113">
        <f>SUM(D5:D6)</f>
        <v>193</v>
      </c>
      <c r="E7" s="113">
        <f>SUM(E5:E6)</f>
        <v>356</v>
      </c>
      <c r="F7" s="113">
        <f>SUM(F5:F6)</f>
        <v>85</v>
      </c>
      <c r="G7" s="113">
        <f>SUM(G5:G6)</f>
        <v>24</v>
      </c>
      <c r="H7" s="113">
        <f>SUM(H5:H6)</f>
        <v>658</v>
      </c>
    </row>
    <row r="8" spans="1:8" ht="19.5" customHeight="1">
      <c r="A8" s="83"/>
      <c r="B8" s="103" t="s">
        <v>84</v>
      </c>
      <c r="C8" s="108" t="s">
        <v>57</v>
      </c>
      <c r="D8" s="29">
        <v>30</v>
      </c>
      <c r="E8" s="29">
        <v>0</v>
      </c>
      <c r="F8" s="29">
        <v>89</v>
      </c>
      <c r="G8" s="29">
        <v>5</v>
      </c>
      <c r="H8" s="32">
        <f>SUM(D8:G8)</f>
        <v>124</v>
      </c>
    </row>
    <row r="9" spans="1:8" ht="23.25" customHeight="1">
      <c r="A9" s="83"/>
      <c r="B9" s="101"/>
      <c r="C9" s="94" t="s">
        <v>85</v>
      </c>
      <c r="D9" s="34">
        <v>116</v>
      </c>
      <c r="E9" s="34">
        <v>0</v>
      </c>
      <c r="F9" s="34">
        <v>13</v>
      </c>
      <c r="G9" s="34">
        <v>28</v>
      </c>
      <c r="H9" s="37">
        <f>SUM(D9:G9)</f>
        <v>157</v>
      </c>
    </row>
    <row r="10" spans="1:8" ht="22.5">
      <c r="A10" s="83"/>
      <c r="B10" s="101"/>
      <c r="C10" s="94" t="s">
        <v>86</v>
      </c>
      <c r="D10" s="34">
        <v>629</v>
      </c>
      <c r="E10" s="34">
        <v>0</v>
      </c>
      <c r="F10" s="34">
        <v>293</v>
      </c>
      <c r="G10" s="34">
        <v>3</v>
      </c>
      <c r="H10" s="37">
        <f>SUM(D10:G10)</f>
        <v>925</v>
      </c>
    </row>
    <row r="11" spans="1:8" ht="22.5" customHeight="1" thickBot="1">
      <c r="A11" s="83"/>
      <c r="B11" s="101"/>
      <c r="C11" s="95" t="s">
        <v>87</v>
      </c>
      <c r="D11" s="39">
        <v>0</v>
      </c>
      <c r="E11" s="39">
        <v>0</v>
      </c>
      <c r="F11" s="39">
        <v>43</v>
      </c>
      <c r="G11" s="39">
        <v>0</v>
      </c>
      <c r="H11" s="42">
        <f>SUM(D11:G11)</f>
        <v>43</v>
      </c>
    </row>
    <row r="12" spans="1:9" ht="19.5" customHeight="1" thickBot="1">
      <c r="A12" s="83"/>
      <c r="B12" s="102"/>
      <c r="C12" s="96" t="s">
        <v>7</v>
      </c>
      <c r="D12" s="46">
        <f>SUM(D8:D11)</f>
        <v>775</v>
      </c>
      <c r="E12" s="46">
        <f>SUM(E8:E11)</f>
        <v>0</v>
      </c>
      <c r="F12" s="46">
        <f>SUM(F8:F11)</f>
        <v>438</v>
      </c>
      <c r="G12" s="46">
        <f>SUM(G8:G11)</f>
        <v>36</v>
      </c>
      <c r="H12" s="46">
        <f>SUM(H8:H11)</f>
        <v>1249</v>
      </c>
      <c r="I12" s="7"/>
    </row>
    <row r="13" spans="1:8" ht="19.5" customHeight="1">
      <c r="A13" s="83"/>
      <c r="B13" s="104" t="s">
        <v>88</v>
      </c>
      <c r="C13" s="108" t="s">
        <v>89</v>
      </c>
      <c r="D13" s="29">
        <v>154</v>
      </c>
      <c r="E13" s="29">
        <v>0</v>
      </c>
      <c r="F13" s="29">
        <v>8</v>
      </c>
      <c r="G13" s="29">
        <v>4</v>
      </c>
      <c r="H13" s="32">
        <f>SUM(D13:G13)</f>
        <v>166</v>
      </c>
    </row>
    <row r="14" spans="1:8" ht="15" customHeight="1">
      <c r="A14" s="83"/>
      <c r="B14" s="105"/>
      <c r="C14" s="94" t="s">
        <v>90</v>
      </c>
      <c r="D14" s="34">
        <v>103</v>
      </c>
      <c r="E14" s="34">
        <v>0</v>
      </c>
      <c r="F14" s="34">
        <v>52</v>
      </c>
      <c r="G14" s="34">
        <v>5</v>
      </c>
      <c r="H14" s="37">
        <f>SUM(D14:G14)</f>
        <v>160</v>
      </c>
    </row>
    <row r="15" spans="1:8" ht="22.5">
      <c r="A15" s="83"/>
      <c r="B15" s="105"/>
      <c r="C15" s="94" t="s">
        <v>91</v>
      </c>
      <c r="D15" s="34">
        <v>1</v>
      </c>
      <c r="E15" s="34">
        <v>0</v>
      </c>
      <c r="F15" s="34">
        <v>13</v>
      </c>
      <c r="G15" s="34">
        <v>0</v>
      </c>
      <c r="H15" s="37">
        <f>SUM(D15:G15)</f>
        <v>14</v>
      </c>
    </row>
    <row r="16" spans="1:8" ht="22.5">
      <c r="A16" s="83"/>
      <c r="B16" s="105"/>
      <c r="C16" s="94" t="s">
        <v>92</v>
      </c>
      <c r="D16" s="34">
        <v>0</v>
      </c>
      <c r="E16" s="34">
        <v>0</v>
      </c>
      <c r="F16" s="34">
        <v>432</v>
      </c>
      <c r="G16" s="34">
        <v>0</v>
      </c>
      <c r="H16" s="37">
        <f>SUM(D16:G16)</f>
        <v>432</v>
      </c>
    </row>
    <row r="17" spans="1:8" ht="23.25" thickBot="1">
      <c r="A17" s="83"/>
      <c r="B17" s="105"/>
      <c r="C17" s="95" t="s">
        <v>93</v>
      </c>
      <c r="D17" s="39">
        <v>0</v>
      </c>
      <c r="E17" s="39">
        <v>0</v>
      </c>
      <c r="F17" s="39">
        <v>14</v>
      </c>
      <c r="G17" s="39">
        <v>0</v>
      </c>
      <c r="H17" s="42">
        <f>SUM(D17:G17)</f>
        <v>14</v>
      </c>
    </row>
    <row r="18" spans="1:8" s="7" customFormat="1" ht="19.5" customHeight="1" thickBot="1">
      <c r="A18" s="83"/>
      <c r="B18" s="86"/>
      <c r="C18" s="96" t="s">
        <v>7</v>
      </c>
      <c r="D18" s="46">
        <f>SUM(D13:D17)</f>
        <v>258</v>
      </c>
      <c r="E18" s="46">
        <f>SUM(E13:E17)</f>
        <v>0</v>
      </c>
      <c r="F18" s="46">
        <f>SUM(F13:F17)</f>
        <v>519</v>
      </c>
      <c r="G18" s="46">
        <f>SUM(G13:G17)</f>
        <v>9</v>
      </c>
      <c r="H18" s="46">
        <f>SUM(H13:H17)</f>
        <v>786</v>
      </c>
    </row>
    <row r="19" spans="1:8" ht="21" customHeight="1" thickBot="1">
      <c r="A19" s="111" t="s">
        <v>7</v>
      </c>
      <c r="B19" s="112"/>
      <c r="C19" s="112"/>
      <c r="D19" s="114">
        <f>D4+D7+D12+D18</f>
        <v>1275</v>
      </c>
      <c r="E19" s="114">
        <f>E4+E7+E12+E18</f>
        <v>358</v>
      </c>
      <c r="F19" s="114">
        <f>F4+F7+F12+F18</f>
        <v>1075</v>
      </c>
      <c r="G19" s="114">
        <f>G4+G7+G12+G18</f>
        <v>69</v>
      </c>
      <c r="H19" s="114">
        <f>SUM(D19:G19)</f>
        <v>2777</v>
      </c>
    </row>
    <row r="20" spans="1:11" s="21" customFormat="1" ht="13.5" customHeight="1">
      <c r="A20" s="3" t="s">
        <v>135</v>
      </c>
      <c r="B20" s="17"/>
      <c r="C20" s="17"/>
      <c r="D20" s="18"/>
      <c r="E20" s="18"/>
      <c r="F20" s="18"/>
      <c r="G20" s="18"/>
      <c r="H20" s="19"/>
      <c r="I20" s="20"/>
      <c r="J20" s="20"/>
      <c r="K20" s="20"/>
    </row>
    <row r="21" spans="1:2" ht="12.75">
      <c r="A21" s="90"/>
      <c r="B21" s="91"/>
    </row>
  </sheetData>
  <sheetProtection/>
  <mergeCells count="6">
    <mergeCell ref="A19:C19"/>
    <mergeCell ref="B4:C4"/>
    <mergeCell ref="B5:B7"/>
    <mergeCell ref="B8:B12"/>
    <mergeCell ref="B13:B18"/>
    <mergeCell ref="A4:A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116" customWidth="1"/>
    <col min="2" max="2" width="5.28125" style="116" customWidth="1"/>
    <col min="3" max="11" width="15.7109375" style="116" customWidth="1"/>
    <col min="12" max="16384" width="9.140625" style="116" customWidth="1"/>
  </cols>
  <sheetData>
    <row r="1" spans="1:11" ht="18.75">
      <c r="A1" s="1" t="s">
        <v>142</v>
      </c>
      <c r="B1" s="6"/>
      <c r="C1" s="115"/>
      <c r="D1" s="6"/>
      <c r="E1" s="6"/>
      <c r="F1" s="6"/>
      <c r="G1" s="6"/>
      <c r="H1" s="6"/>
      <c r="I1" s="6"/>
      <c r="J1" s="6"/>
      <c r="K1" s="7"/>
    </row>
    <row r="2" spans="1:11" ht="15.75" thickBot="1">
      <c r="A2" s="6"/>
      <c r="B2" s="6"/>
      <c r="C2" s="115"/>
      <c r="D2" s="6"/>
      <c r="E2" s="6"/>
      <c r="F2" s="6"/>
      <c r="G2" s="6"/>
      <c r="H2" s="6"/>
      <c r="I2" s="6"/>
      <c r="J2" s="6"/>
      <c r="K2" s="7"/>
    </row>
    <row r="3" spans="1:11" ht="39" thickBot="1">
      <c r="A3" s="6"/>
      <c r="B3" s="6"/>
      <c r="C3" s="23" t="s">
        <v>37</v>
      </c>
      <c r="D3" s="92" t="s">
        <v>44</v>
      </c>
      <c r="E3" s="92" t="s">
        <v>45</v>
      </c>
      <c r="F3" s="92" t="s">
        <v>46</v>
      </c>
      <c r="G3" s="92" t="s">
        <v>47</v>
      </c>
      <c r="H3" s="92" t="s">
        <v>48</v>
      </c>
      <c r="I3" s="92" t="s">
        <v>49</v>
      </c>
      <c r="J3" s="92" t="s">
        <v>50</v>
      </c>
      <c r="K3" s="92" t="s">
        <v>7</v>
      </c>
    </row>
    <row r="4" spans="1:11" ht="33" customHeight="1">
      <c r="A4" s="82" t="s">
        <v>75</v>
      </c>
      <c r="B4" s="127" t="s">
        <v>69</v>
      </c>
      <c r="C4" s="121" t="s">
        <v>76</v>
      </c>
      <c r="D4" s="69">
        <v>28</v>
      </c>
      <c r="E4" s="69">
        <v>58</v>
      </c>
      <c r="F4" s="69">
        <v>85</v>
      </c>
      <c r="G4" s="69">
        <v>414</v>
      </c>
      <c r="H4" s="69">
        <v>115</v>
      </c>
      <c r="I4" s="69">
        <v>37</v>
      </c>
      <c r="J4" s="69">
        <v>38</v>
      </c>
      <c r="K4" s="70">
        <f>SUM(D4:J4)</f>
        <v>775</v>
      </c>
    </row>
    <row r="5" spans="1:11" ht="33" customHeight="1">
      <c r="A5" s="83"/>
      <c r="B5" s="128"/>
      <c r="C5" s="122" t="s">
        <v>77</v>
      </c>
      <c r="D5" s="72">
        <v>12</v>
      </c>
      <c r="E5" s="72">
        <v>25</v>
      </c>
      <c r="F5" s="72">
        <v>62</v>
      </c>
      <c r="G5" s="72">
        <v>5</v>
      </c>
      <c r="H5" s="72">
        <v>75</v>
      </c>
      <c r="I5" s="72">
        <v>59</v>
      </c>
      <c r="J5" s="72">
        <v>22</v>
      </c>
      <c r="K5" s="73">
        <f>SUM(D5:J5)</f>
        <v>260</v>
      </c>
    </row>
    <row r="6" spans="1:11" ht="33" customHeight="1" thickBot="1">
      <c r="A6" s="83"/>
      <c r="B6" s="128"/>
      <c r="C6" s="123" t="s">
        <v>78</v>
      </c>
      <c r="D6" s="76">
        <v>23</v>
      </c>
      <c r="E6" s="76">
        <v>21</v>
      </c>
      <c r="F6" s="76">
        <v>27</v>
      </c>
      <c r="G6" s="76">
        <v>8</v>
      </c>
      <c r="H6" s="76">
        <v>35</v>
      </c>
      <c r="I6" s="76">
        <v>56</v>
      </c>
      <c r="J6" s="76">
        <v>70</v>
      </c>
      <c r="K6" s="77">
        <f>SUM(D6:J6)</f>
        <v>240</v>
      </c>
    </row>
    <row r="7" spans="1:11" ht="33" customHeight="1" thickBot="1">
      <c r="A7" s="83"/>
      <c r="B7" s="129"/>
      <c r="C7" s="124" t="s">
        <v>7</v>
      </c>
      <c r="D7" s="97">
        <f>SUM(D4:D6)</f>
        <v>63</v>
      </c>
      <c r="E7" s="97">
        <f aca="true" t="shared" si="0" ref="E7:J7">SUM(E4:E6)</f>
        <v>104</v>
      </c>
      <c r="F7" s="97">
        <f t="shared" si="0"/>
        <v>174</v>
      </c>
      <c r="G7" s="97">
        <f t="shared" si="0"/>
        <v>427</v>
      </c>
      <c r="H7" s="97">
        <f t="shared" si="0"/>
        <v>225</v>
      </c>
      <c r="I7" s="97">
        <f t="shared" si="0"/>
        <v>152</v>
      </c>
      <c r="J7" s="97">
        <f t="shared" si="0"/>
        <v>130</v>
      </c>
      <c r="K7" s="97">
        <f>SUM(K4:K6)</f>
        <v>1275</v>
      </c>
    </row>
    <row r="8" spans="1:11" ht="33" customHeight="1">
      <c r="A8" s="83"/>
      <c r="B8" s="127" t="s">
        <v>70</v>
      </c>
      <c r="C8" s="121" t="s">
        <v>76</v>
      </c>
      <c r="D8" s="69">
        <v>6</v>
      </c>
      <c r="E8" s="69">
        <v>17</v>
      </c>
      <c r="F8" s="69">
        <v>29</v>
      </c>
      <c r="G8" s="69">
        <v>77</v>
      </c>
      <c r="H8" s="69">
        <v>34</v>
      </c>
      <c r="I8" s="69">
        <v>3</v>
      </c>
      <c r="J8" s="69">
        <v>5</v>
      </c>
      <c r="K8" s="70">
        <f>SUM(D8:J8)</f>
        <v>171</v>
      </c>
    </row>
    <row r="9" spans="1:11" ht="33" customHeight="1">
      <c r="A9" s="83"/>
      <c r="B9" s="128"/>
      <c r="C9" s="122" t="s">
        <v>77</v>
      </c>
      <c r="D9" s="72">
        <v>8</v>
      </c>
      <c r="E9" s="72">
        <v>19</v>
      </c>
      <c r="F9" s="72">
        <v>2</v>
      </c>
      <c r="G9" s="72">
        <v>0</v>
      </c>
      <c r="H9" s="72">
        <v>32</v>
      </c>
      <c r="I9" s="72">
        <v>14</v>
      </c>
      <c r="J9" s="72">
        <v>6</v>
      </c>
      <c r="K9" s="73">
        <f>SUM(D9:J9)</f>
        <v>81</v>
      </c>
    </row>
    <row r="10" spans="1:11" ht="33" customHeight="1" thickBot="1">
      <c r="A10" s="83"/>
      <c r="B10" s="128"/>
      <c r="C10" s="123" t="s">
        <v>78</v>
      </c>
      <c r="D10" s="76">
        <v>4</v>
      </c>
      <c r="E10" s="76">
        <v>30</v>
      </c>
      <c r="F10" s="76">
        <v>3</v>
      </c>
      <c r="G10" s="76">
        <v>3</v>
      </c>
      <c r="H10" s="76">
        <v>25</v>
      </c>
      <c r="I10" s="76">
        <v>14</v>
      </c>
      <c r="J10" s="76">
        <v>27</v>
      </c>
      <c r="K10" s="77">
        <f>SUM(D10:J10)</f>
        <v>106</v>
      </c>
    </row>
    <row r="11" spans="1:11" ht="33" customHeight="1" thickBot="1">
      <c r="A11" s="83"/>
      <c r="B11" s="129"/>
      <c r="C11" s="124" t="s">
        <v>7</v>
      </c>
      <c r="D11" s="97">
        <f>SUM(D8:D10)</f>
        <v>18</v>
      </c>
      <c r="E11" s="97">
        <f aca="true" t="shared" si="1" ref="E11:J11">SUM(E8:E10)</f>
        <v>66</v>
      </c>
      <c r="F11" s="97">
        <f t="shared" si="1"/>
        <v>34</v>
      </c>
      <c r="G11" s="97">
        <f t="shared" si="1"/>
        <v>80</v>
      </c>
      <c r="H11" s="97">
        <f t="shared" si="1"/>
        <v>91</v>
      </c>
      <c r="I11" s="97">
        <f t="shared" si="1"/>
        <v>31</v>
      </c>
      <c r="J11" s="97">
        <f t="shared" si="1"/>
        <v>38</v>
      </c>
      <c r="K11" s="97">
        <f>SUM(K8:K10)</f>
        <v>358</v>
      </c>
    </row>
    <row r="12" spans="1:11" ht="33" customHeight="1">
      <c r="A12" s="83"/>
      <c r="B12" s="127" t="s">
        <v>71</v>
      </c>
      <c r="C12" s="121" t="s">
        <v>76</v>
      </c>
      <c r="D12" s="69">
        <v>34</v>
      </c>
      <c r="E12" s="69">
        <v>99</v>
      </c>
      <c r="F12" s="69">
        <v>70</v>
      </c>
      <c r="G12" s="69">
        <v>159</v>
      </c>
      <c r="H12" s="69">
        <v>58</v>
      </c>
      <c r="I12" s="69">
        <v>10</v>
      </c>
      <c r="J12" s="69">
        <v>12</v>
      </c>
      <c r="K12" s="70">
        <f>SUM(D12:J12)</f>
        <v>442</v>
      </c>
    </row>
    <row r="13" spans="1:11" ht="33" customHeight="1">
      <c r="A13" s="83"/>
      <c r="B13" s="128"/>
      <c r="C13" s="122" t="s">
        <v>77</v>
      </c>
      <c r="D13" s="72">
        <v>40</v>
      </c>
      <c r="E13" s="72">
        <v>110</v>
      </c>
      <c r="F13" s="72">
        <v>48</v>
      </c>
      <c r="G13" s="72">
        <v>15</v>
      </c>
      <c r="H13" s="72">
        <v>51</v>
      </c>
      <c r="I13" s="72">
        <v>42</v>
      </c>
      <c r="J13" s="72">
        <v>19</v>
      </c>
      <c r="K13" s="73">
        <f>SUM(D13:J13)</f>
        <v>325</v>
      </c>
    </row>
    <row r="14" spans="1:11" ht="33" customHeight="1" thickBot="1">
      <c r="A14" s="83"/>
      <c r="B14" s="128"/>
      <c r="C14" s="123" t="s">
        <v>78</v>
      </c>
      <c r="D14" s="76">
        <v>22</v>
      </c>
      <c r="E14" s="76">
        <v>105</v>
      </c>
      <c r="F14" s="76">
        <v>36</v>
      </c>
      <c r="G14" s="76">
        <v>30</v>
      </c>
      <c r="H14" s="76">
        <v>42</v>
      </c>
      <c r="I14" s="76">
        <v>34</v>
      </c>
      <c r="J14" s="76">
        <v>39</v>
      </c>
      <c r="K14" s="77">
        <f>SUM(D14:J14)</f>
        <v>308</v>
      </c>
    </row>
    <row r="15" spans="1:11" ht="33" customHeight="1" thickBot="1">
      <c r="A15" s="83"/>
      <c r="B15" s="129"/>
      <c r="C15" s="124" t="s">
        <v>7</v>
      </c>
      <c r="D15" s="97">
        <f>SUM(D12:D14)</f>
        <v>96</v>
      </c>
      <c r="E15" s="97">
        <f aca="true" t="shared" si="2" ref="E15:K15">SUM(E12:E14)</f>
        <v>314</v>
      </c>
      <c r="F15" s="97">
        <f t="shared" si="2"/>
        <v>154</v>
      </c>
      <c r="G15" s="97">
        <f t="shared" si="2"/>
        <v>204</v>
      </c>
      <c r="H15" s="97">
        <f t="shared" si="2"/>
        <v>151</v>
      </c>
      <c r="I15" s="97">
        <f t="shared" si="2"/>
        <v>86</v>
      </c>
      <c r="J15" s="97">
        <f t="shared" si="2"/>
        <v>70</v>
      </c>
      <c r="K15" s="97">
        <f t="shared" si="2"/>
        <v>1075</v>
      </c>
    </row>
    <row r="16" spans="1:11" ht="33" customHeight="1">
      <c r="A16" s="83"/>
      <c r="B16" s="117" t="s">
        <v>126</v>
      </c>
      <c r="C16" s="98" t="s">
        <v>76</v>
      </c>
      <c r="D16" s="69">
        <v>1</v>
      </c>
      <c r="E16" s="69">
        <v>0</v>
      </c>
      <c r="F16" s="69">
        <v>0</v>
      </c>
      <c r="G16" s="69">
        <v>2</v>
      </c>
      <c r="H16" s="69">
        <v>0</v>
      </c>
      <c r="I16" s="69">
        <v>1</v>
      </c>
      <c r="J16" s="69">
        <v>0</v>
      </c>
      <c r="K16" s="70">
        <f>SUM(D16:J16)</f>
        <v>4</v>
      </c>
    </row>
    <row r="17" spans="1:11" ht="33" customHeight="1" thickBot="1">
      <c r="A17" s="83"/>
      <c r="B17" s="118"/>
      <c r="C17" s="100" t="s">
        <v>77</v>
      </c>
      <c r="D17" s="76">
        <v>5</v>
      </c>
      <c r="E17" s="76">
        <v>7</v>
      </c>
      <c r="F17" s="76">
        <v>2</v>
      </c>
      <c r="G17" s="76">
        <v>15</v>
      </c>
      <c r="H17" s="76">
        <v>5</v>
      </c>
      <c r="I17" s="76">
        <v>31</v>
      </c>
      <c r="J17" s="76">
        <v>0</v>
      </c>
      <c r="K17" s="77">
        <f>SUM(D17:J17)</f>
        <v>65</v>
      </c>
    </row>
    <row r="18" spans="1:11" ht="33" customHeight="1" thickBot="1">
      <c r="A18" s="83"/>
      <c r="B18" s="119"/>
      <c r="C18" s="125" t="s">
        <v>7</v>
      </c>
      <c r="D18" s="126">
        <f>SUM(D16:D17)</f>
        <v>6</v>
      </c>
      <c r="E18" s="126">
        <f>SUM(E16:E17)</f>
        <v>7</v>
      </c>
      <c r="F18" s="126">
        <f>SUM(F16:F17)</f>
        <v>2</v>
      </c>
      <c r="G18" s="126">
        <f>SUM(G16:G17)</f>
        <v>17</v>
      </c>
      <c r="H18" s="126">
        <f>SUM(H16:H17)</f>
        <v>5</v>
      </c>
      <c r="I18" s="126">
        <f>SUM(I16:I17)</f>
        <v>32</v>
      </c>
      <c r="J18" s="126">
        <f>SUM(J16:J17)</f>
        <v>0</v>
      </c>
      <c r="K18" s="97">
        <f>SUM(K16:K17)</f>
        <v>69</v>
      </c>
    </row>
    <row r="19" spans="1:11" ht="33" customHeight="1" thickBot="1">
      <c r="A19" s="84"/>
      <c r="B19" s="66" t="s">
        <v>7</v>
      </c>
      <c r="C19" s="62"/>
      <c r="D19" s="97">
        <f>D7+D11+D15+D18</f>
        <v>183</v>
      </c>
      <c r="E19" s="97">
        <f>E7+E11+E15+E18</f>
        <v>491</v>
      </c>
      <c r="F19" s="97">
        <f>F7+F11+F15+F18</f>
        <v>364</v>
      </c>
      <c r="G19" s="97">
        <f>G7+G11+G15+G18</f>
        <v>728</v>
      </c>
      <c r="H19" s="97">
        <f>H7+H11+H15+H18</f>
        <v>472</v>
      </c>
      <c r="I19" s="97">
        <f>I7+I11+I15+I18</f>
        <v>301</v>
      </c>
      <c r="J19" s="97">
        <f>J7+J11+J15+J18</f>
        <v>238</v>
      </c>
      <c r="K19" s="97">
        <f>K7+K11+K15+K18</f>
        <v>2777</v>
      </c>
    </row>
    <row r="20" spans="1:11" s="21" customFormat="1" ht="13.5" customHeight="1">
      <c r="A20" s="3" t="s">
        <v>135</v>
      </c>
      <c r="B20" s="17"/>
      <c r="C20" s="17"/>
      <c r="D20" s="18"/>
      <c r="E20" s="18"/>
      <c r="F20" s="18"/>
      <c r="G20" s="18"/>
      <c r="H20" s="19"/>
      <c r="I20" s="20"/>
      <c r="J20" s="20"/>
      <c r="K20" s="20"/>
    </row>
    <row r="23" ht="15">
      <c r="J23" s="120"/>
    </row>
    <row r="24" ht="15">
      <c r="J24" s="120"/>
    </row>
    <row r="25" ht="15">
      <c r="J25" s="120"/>
    </row>
    <row r="26" ht="15">
      <c r="J26" s="120"/>
    </row>
  </sheetData>
  <sheetProtection/>
  <mergeCells count="6">
    <mergeCell ref="B19:C19"/>
    <mergeCell ref="A4:A19"/>
    <mergeCell ref="B4:B7"/>
    <mergeCell ref="B8:B11"/>
    <mergeCell ref="B12:B15"/>
    <mergeCell ref="B16:B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116" customWidth="1"/>
    <col min="2" max="2" width="5.00390625" style="116" customWidth="1"/>
    <col min="3" max="3" width="10.421875" style="116" customWidth="1"/>
    <col min="4" max="10" width="15.00390625" style="116" customWidth="1"/>
    <col min="11" max="11" width="15.00390625" style="21" customWidth="1"/>
    <col min="12" max="16384" width="9.140625" style="116" customWidth="1"/>
  </cols>
  <sheetData>
    <row r="1" spans="1:11" ht="18.75">
      <c r="A1" s="1" t="s">
        <v>143</v>
      </c>
      <c r="B1" s="115"/>
      <c r="C1" s="6"/>
      <c r="D1" s="6"/>
      <c r="E1" s="6"/>
      <c r="F1" s="6"/>
      <c r="G1" s="6"/>
      <c r="H1" s="6"/>
      <c r="I1" s="7"/>
      <c r="J1" s="6"/>
      <c r="K1" s="134"/>
    </row>
    <row r="2" spans="1:14" ht="9.75" customHeight="1" thickBot="1">
      <c r="A2" s="6"/>
      <c r="B2" s="115"/>
      <c r="C2" s="6"/>
      <c r="D2" s="6"/>
      <c r="E2" s="6"/>
      <c r="F2" s="6"/>
      <c r="G2" s="6"/>
      <c r="H2" s="6"/>
      <c r="I2" s="7"/>
      <c r="J2" s="6"/>
      <c r="K2" s="134"/>
      <c r="M2" s="21"/>
      <c r="N2" s="21"/>
    </row>
    <row r="3" spans="1:11" ht="15.75" thickBot="1">
      <c r="A3" s="6"/>
      <c r="B3" s="4"/>
      <c r="C3" s="4"/>
      <c r="D3" s="4"/>
      <c r="E3" s="106" t="s">
        <v>62</v>
      </c>
      <c r="F3" s="92" t="s">
        <v>63</v>
      </c>
      <c r="G3" s="92" t="s">
        <v>64</v>
      </c>
      <c r="H3" s="106" t="s">
        <v>65</v>
      </c>
      <c r="I3" s="106" t="s">
        <v>66</v>
      </c>
      <c r="J3" s="106" t="s">
        <v>67</v>
      </c>
      <c r="K3" s="106" t="s">
        <v>7</v>
      </c>
    </row>
    <row r="4" spans="1:11" ht="15">
      <c r="A4" s="82" t="s">
        <v>68</v>
      </c>
      <c r="B4" s="136" t="s">
        <v>69</v>
      </c>
      <c r="C4" s="137"/>
      <c r="D4" s="137"/>
      <c r="E4" s="69">
        <v>22</v>
      </c>
      <c r="F4" s="69">
        <v>45</v>
      </c>
      <c r="G4" s="69">
        <v>319</v>
      </c>
      <c r="H4" s="69">
        <v>309</v>
      </c>
      <c r="I4" s="69">
        <v>234</v>
      </c>
      <c r="J4" s="69">
        <v>346</v>
      </c>
      <c r="K4" s="70">
        <f>SUM(E4:J4)</f>
        <v>1275</v>
      </c>
    </row>
    <row r="5" spans="1:11" ht="15">
      <c r="A5" s="83"/>
      <c r="B5" s="138" t="s">
        <v>70</v>
      </c>
      <c r="C5" s="139"/>
      <c r="D5" s="139"/>
      <c r="E5" s="72">
        <v>6</v>
      </c>
      <c r="F5" s="72">
        <v>17</v>
      </c>
      <c r="G5" s="72">
        <v>45</v>
      </c>
      <c r="H5" s="72">
        <v>108</v>
      </c>
      <c r="I5" s="72">
        <v>54</v>
      </c>
      <c r="J5" s="72">
        <v>128</v>
      </c>
      <c r="K5" s="73">
        <f>SUM(E5:J5)</f>
        <v>358</v>
      </c>
    </row>
    <row r="6" spans="1:11" ht="15">
      <c r="A6" s="83"/>
      <c r="B6" s="140" t="s">
        <v>71</v>
      </c>
      <c r="C6" s="141"/>
      <c r="D6" s="141"/>
      <c r="E6" s="72">
        <v>20</v>
      </c>
      <c r="F6" s="72">
        <v>28</v>
      </c>
      <c r="G6" s="72">
        <v>81</v>
      </c>
      <c r="H6" s="72">
        <v>191</v>
      </c>
      <c r="I6" s="72">
        <v>155</v>
      </c>
      <c r="J6" s="72">
        <v>600</v>
      </c>
      <c r="K6" s="73">
        <f>SUM(E6:J6)</f>
        <v>1075</v>
      </c>
    </row>
    <row r="7" spans="1:11" ht="15.75" thickBot="1">
      <c r="A7" s="83"/>
      <c r="B7" s="142" t="s">
        <v>126</v>
      </c>
      <c r="C7" s="143"/>
      <c r="D7" s="143"/>
      <c r="E7" s="76">
        <v>0</v>
      </c>
      <c r="F7" s="76">
        <v>0</v>
      </c>
      <c r="G7" s="76">
        <v>3</v>
      </c>
      <c r="H7" s="76">
        <v>15</v>
      </c>
      <c r="I7" s="76">
        <v>16</v>
      </c>
      <c r="J7" s="76">
        <v>35</v>
      </c>
      <c r="K7" s="77">
        <f>SUM(E7:J7)</f>
        <v>69</v>
      </c>
    </row>
    <row r="8" spans="1:11" ht="15.75" thickBot="1">
      <c r="A8" s="84"/>
      <c r="B8" s="132" t="s">
        <v>7</v>
      </c>
      <c r="C8" s="133"/>
      <c r="D8" s="133"/>
      <c r="E8" s="97">
        <f aca="true" t="shared" si="0" ref="E8:J8">SUM(E4:E7)</f>
        <v>48</v>
      </c>
      <c r="F8" s="97">
        <f t="shared" si="0"/>
        <v>90</v>
      </c>
      <c r="G8" s="97">
        <f t="shared" si="0"/>
        <v>448</v>
      </c>
      <c r="H8" s="97">
        <f t="shared" si="0"/>
        <v>623</v>
      </c>
      <c r="I8" s="97">
        <f t="shared" si="0"/>
        <v>459</v>
      </c>
      <c r="J8" s="97">
        <f t="shared" si="0"/>
        <v>1109</v>
      </c>
      <c r="K8" s="97">
        <f>SUM(K4:K6)</f>
        <v>2708</v>
      </c>
    </row>
    <row r="9" spans="1:11" s="21" customFormat="1" ht="13.5" customHeight="1">
      <c r="A9" s="3" t="s">
        <v>135</v>
      </c>
      <c r="B9" s="17"/>
      <c r="C9" s="17"/>
      <c r="D9" s="18"/>
      <c r="E9" s="18"/>
      <c r="F9" s="18"/>
      <c r="G9" s="18"/>
      <c r="H9" s="19"/>
      <c r="I9" s="20"/>
      <c r="J9" s="20"/>
      <c r="K9" s="20"/>
    </row>
    <row r="10" spans="1:11" s="21" customFormat="1" ht="13.5" customHeight="1">
      <c r="A10" s="3"/>
      <c r="B10" s="17"/>
      <c r="C10" s="17"/>
      <c r="D10" s="18"/>
      <c r="E10" s="18"/>
      <c r="F10" s="18"/>
      <c r="G10" s="18"/>
      <c r="H10" s="19"/>
      <c r="I10" s="20"/>
      <c r="J10" s="20"/>
      <c r="K10" s="20"/>
    </row>
    <row r="11" spans="1:12" ht="18.75">
      <c r="A11" s="1" t="s">
        <v>144</v>
      </c>
      <c r="B11" s="6"/>
      <c r="C11" s="115"/>
      <c r="D11" s="6"/>
      <c r="E11" s="6"/>
      <c r="F11" s="6"/>
      <c r="G11" s="6"/>
      <c r="H11" s="6"/>
      <c r="I11" s="6"/>
      <c r="J11" s="6"/>
      <c r="K11" s="134"/>
      <c r="L11" s="130"/>
    </row>
    <row r="12" spans="1:11" ht="9.75" customHeight="1" thickBot="1">
      <c r="A12" s="6"/>
      <c r="B12" s="6"/>
      <c r="C12" s="115"/>
      <c r="D12" s="6"/>
      <c r="E12" s="6"/>
      <c r="F12" s="6"/>
      <c r="G12" s="6"/>
      <c r="H12" s="6"/>
      <c r="I12" s="6"/>
      <c r="J12" s="6"/>
      <c r="K12" s="134"/>
    </row>
    <row r="13" spans="1:11" ht="39" thickBot="1">
      <c r="A13" s="6"/>
      <c r="B13" s="6"/>
      <c r="C13" s="27" t="s">
        <v>37</v>
      </c>
      <c r="D13" s="135" t="s">
        <v>44</v>
      </c>
      <c r="E13" s="135" t="s">
        <v>45</v>
      </c>
      <c r="F13" s="135" t="s">
        <v>46</v>
      </c>
      <c r="G13" s="135" t="s">
        <v>47</v>
      </c>
      <c r="H13" s="135" t="s">
        <v>48</v>
      </c>
      <c r="I13" s="135" t="s">
        <v>49</v>
      </c>
      <c r="J13" s="135" t="s">
        <v>50</v>
      </c>
      <c r="K13" s="135" t="s">
        <v>7</v>
      </c>
    </row>
    <row r="14" spans="1:11" ht="24.75" customHeight="1">
      <c r="A14" s="82" t="s">
        <v>40</v>
      </c>
      <c r="B14" s="117" t="s">
        <v>69</v>
      </c>
      <c r="C14" s="93" t="s">
        <v>73</v>
      </c>
      <c r="D14" s="29">
        <v>13</v>
      </c>
      <c r="E14" s="29">
        <v>10</v>
      </c>
      <c r="F14" s="29">
        <v>1</v>
      </c>
      <c r="G14" s="29">
        <v>49</v>
      </c>
      <c r="H14" s="29">
        <v>6</v>
      </c>
      <c r="I14" s="29">
        <v>7</v>
      </c>
      <c r="J14" s="29">
        <v>1</v>
      </c>
      <c r="K14" s="32">
        <f>SUM(D14:J14)</f>
        <v>87</v>
      </c>
    </row>
    <row r="15" spans="1:11" ht="24.75" customHeight="1">
      <c r="A15" s="83"/>
      <c r="B15" s="118"/>
      <c r="C15" s="94" t="s">
        <v>72</v>
      </c>
      <c r="D15" s="34">
        <v>7</v>
      </c>
      <c r="E15" s="34">
        <v>7</v>
      </c>
      <c r="F15" s="34">
        <v>0</v>
      </c>
      <c r="G15" s="34">
        <v>29</v>
      </c>
      <c r="H15" s="34">
        <v>1</v>
      </c>
      <c r="I15" s="34">
        <v>0</v>
      </c>
      <c r="J15" s="34">
        <v>0</v>
      </c>
      <c r="K15" s="37">
        <f>SUM(D15:J15)</f>
        <v>44</v>
      </c>
    </row>
    <row r="16" spans="1:11" ht="24.75" customHeight="1" thickBot="1">
      <c r="A16" s="83"/>
      <c r="B16" s="118"/>
      <c r="C16" s="95" t="s">
        <v>127</v>
      </c>
      <c r="D16" s="39">
        <v>43</v>
      </c>
      <c r="E16" s="39">
        <v>87</v>
      </c>
      <c r="F16" s="39">
        <v>173</v>
      </c>
      <c r="G16" s="39">
        <v>349</v>
      </c>
      <c r="H16" s="39">
        <v>218</v>
      </c>
      <c r="I16" s="39">
        <v>145</v>
      </c>
      <c r="J16" s="39">
        <v>129</v>
      </c>
      <c r="K16" s="42">
        <f>SUM(D16:J16)</f>
        <v>1144</v>
      </c>
    </row>
    <row r="17" spans="1:11" ht="24.75" customHeight="1" thickBot="1">
      <c r="A17" s="83"/>
      <c r="B17" s="119"/>
      <c r="C17" s="131" t="s">
        <v>7</v>
      </c>
      <c r="D17" s="46">
        <f>SUM(D14:D16)</f>
        <v>63</v>
      </c>
      <c r="E17" s="46">
        <f aca="true" t="shared" si="1" ref="E17:K17">SUM(E14:E16)</f>
        <v>104</v>
      </c>
      <c r="F17" s="46">
        <f t="shared" si="1"/>
        <v>174</v>
      </c>
      <c r="G17" s="46">
        <f t="shared" si="1"/>
        <v>427</v>
      </c>
      <c r="H17" s="46">
        <f t="shared" si="1"/>
        <v>225</v>
      </c>
      <c r="I17" s="46">
        <f t="shared" si="1"/>
        <v>152</v>
      </c>
      <c r="J17" s="46">
        <f t="shared" si="1"/>
        <v>130</v>
      </c>
      <c r="K17" s="46">
        <f t="shared" si="1"/>
        <v>1275</v>
      </c>
    </row>
    <row r="18" spans="1:11" ht="24.75" customHeight="1">
      <c r="A18" s="83"/>
      <c r="B18" s="118" t="s">
        <v>70</v>
      </c>
      <c r="C18" s="93" t="s">
        <v>73</v>
      </c>
      <c r="D18" s="29">
        <v>1</v>
      </c>
      <c r="E18" s="29">
        <v>0</v>
      </c>
      <c r="F18" s="29">
        <v>0</v>
      </c>
      <c r="G18" s="29">
        <v>0</v>
      </c>
      <c r="H18" s="29">
        <v>0</v>
      </c>
      <c r="I18" s="29">
        <v>1</v>
      </c>
      <c r="J18" s="29">
        <v>0</v>
      </c>
      <c r="K18" s="32">
        <f>SUM(D18:J18)</f>
        <v>2</v>
      </c>
    </row>
    <row r="19" spans="1:11" ht="24.75" customHeight="1" thickBot="1">
      <c r="A19" s="83"/>
      <c r="B19" s="118"/>
      <c r="C19" s="95" t="s">
        <v>74</v>
      </c>
      <c r="D19" s="39">
        <v>17</v>
      </c>
      <c r="E19" s="39">
        <v>66</v>
      </c>
      <c r="F19" s="39">
        <v>34</v>
      </c>
      <c r="G19" s="39">
        <v>80</v>
      </c>
      <c r="H19" s="39">
        <v>91</v>
      </c>
      <c r="I19" s="39">
        <v>30</v>
      </c>
      <c r="J19" s="39">
        <v>38</v>
      </c>
      <c r="K19" s="42">
        <f>SUM(D19:J19)</f>
        <v>356</v>
      </c>
    </row>
    <row r="20" spans="1:11" ht="24.75" customHeight="1" thickBot="1">
      <c r="A20" s="83"/>
      <c r="B20" s="119"/>
      <c r="C20" s="131" t="s">
        <v>7</v>
      </c>
      <c r="D20" s="46">
        <f aca="true" t="shared" si="2" ref="D20:K20">SUM(D18:D19)</f>
        <v>18</v>
      </c>
      <c r="E20" s="46">
        <f t="shared" si="2"/>
        <v>66</v>
      </c>
      <c r="F20" s="46">
        <f t="shared" si="2"/>
        <v>34</v>
      </c>
      <c r="G20" s="46">
        <f t="shared" si="2"/>
        <v>80</v>
      </c>
      <c r="H20" s="46">
        <f t="shared" si="2"/>
        <v>91</v>
      </c>
      <c r="I20" s="46">
        <f t="shared" si="2"/>
        <v>31</v>
      </c>
      <c r="J20" s="46">
        <f t="shared" si="2"/>
        <v>38</v>
      </c>
      <c r="K20" s="46">
        <f t="shared" si="2"/>
        <v>358</v>
      </c>
    </row>
    <row r="21" spans="1:11" ht="24.75" customHeight="1">
      <c r="A21" s="83"/>
      <c r="B21" s="117" t="s">
        <v>71</v>
      </c>
      <c r="C21" s="93" t="s">
        <v>73</v>
      </c>
      <c r="D21" s="29">
        <v>1</v>
      </c>
      <c r="E21" s="29">
        <v>2</v>
      </c>
      <c r="F21" s="29">
        <v>0</v>
      </c>
      <c r="G21" s="29">
        <v>1</v>
      </c>
      <c r="H21" s="29">
        <v>1</v>
      </c>
      <c r="I21" s="29">
        <v>0</v>
      </c>
      <c r="J21" s="29">
        <v>0</v>
      </c>
      <c r="K21" s="32">
        <f>SUM(D21:J21)</f>
        <v>5</v>
      </c>
    </row>
    <row r="22" spans="1:11" ht="24.75" customHeight="1">
      <c r="A22" s="83"/>
      <c r="B22" s="118"/>
      <c r="C22" s="94" t="s">
        <v>72</v>
      </c>
      <c r="D22" s="34">
        <v>0</v>
      </c>
      <c r="E22" s="34">
        <v>6</v>
      </c>
      <c r="F22" s="34">
        <v>1</v>
      </c>
      <c r="G22" s="34">
        <v>0</v>
      </c>
      <c r="H22" s="34">
        <v>0</v>
      </c>
      <c r="I22" s="34">
        <v>1</v>
      </c>
      <c r="J22" s="34">
        <v>0</v>
      </c>
      <c r="K22" s="37">
        <f>SUM(D22:J22)</f>
        <v>8</v>
      </c>
    </row>
    <row r="23" spans="1:11" ht="24.75" customHeight="1" thickBot="1">
      <c r="A23" s="83"/>
      <c r="B23" s="118"/>
      <c r="C23" s="95" t="s">
        <v>127</v>
      </c>
      <c r="D23" s="39">
        <v>95</v>
      </c>
      <c r="E23" s="39">
        <v>306</v>
      </c>
      <c r="F23" s="39">
        <v>153</v>
      </c>
      <c r="G23" s="39">
        <v>203</v>
      </c>
      <c r="H23" s="39">
        <v>150</v>
      </c>
      <c r="I23" s="39">
        <v>85</v>
      </c>
      <c r="J23" s="39">
        <v>70</v>
      </c>
      <c r="K23" s="42">
        <f>SUM(D23:J23)</f>
        <v>1062</v>
      </c>
    </row>
    <row r="24" spans="1:11" ht="24.75" customHeight="1" thickBot="1">
      <c r="A24" s="83"/>
      <c r="B24" s="119"/>
      <c r="C24" s="131" t="s">
        <v>7</v>
      </c>
      <c r="D24" s="46">
        <f>SUM(D21:D23)</f>
        <v>96</v>
      </c>
      <c r="E24" s="46">
        <f aca="true" t="shared" si="3" ref="E24:K24">SUM(E21:E23)</f>
        <v>314</v>
      </c>
      <c r="F24" s="46">
        <f t="shared" si="3"/>
        <v>154</v>
      </c>
      <c r="G24" s="46">
        <f t="shared" si="3"/>
        <v>204</v>
      </c>
      <c r="H24" s="46">
        <f t="shared" si="3"/>
        <v>151</v>
      </c>
      <c r="I24" s="46">
        <f t="shared" si="3"/>
        <v>86</v>
      </c>
      <c r="J24" s="46">
        <f t="shared" si="3"/>
        <v>70</v>
      </c>
      <c r="K24" s="46">
        <f t="shared" si="3"/>
        <v>1075</v>
      </c>
    </row>
    <row r="25" spans="1:11" ht="24.75" customHeight="1">
      <c r="A25" s="83"/>
      <c r="B25" s="117" t="s">
        <v>126</v>
      </c>
      <c r="C25" s="93" t="s">
        <v>73</v>
      </c>
      <c r="D25" s="29">
        <v>0</v>
      </c>
      <c r="E25" s="29">
        <v>3</v>
      </c>
      <c r="F25" s="29">
        <v>0</v>
      </c>
      <c r="G25" s="29">
        <v>3</v>
      </c>
      <c r="H25" s="29">
        <v>0</v>
      </c>
      <c r="I25" s="29">
        <v>9</v>
      </c>
      <c r="J25" s="29">
        <v>0</v>
      </c>
      <c r="K25" s="32">
        <f>SUM(D25:J25)</f>
        <v>15</v>
      </c>
    </row>
    <row r="26" spans="1:11" ht="24.75" customHeight="1">
      <c r="A26" s="83"/>
      <c r="B26" s="118"/>
      <c r="C26" s="94" t="s">
        <v>72</v>
      </c>
      <c r="D26" s="34">
        <v>0</v>
      </c>
      <c r="E26" s="34">
        <v>1</v>
      </c>
      <c r="F26" s="34">
        <v>0</v>
      </c>
      <c r="G26" s="34">
        <v>3</v>
      </c>
      <c r="H26" s="34">
        <v>0</v>
      </c>
      <c r="I26" s="34">
        <v>8</v>
      </c>
      <c r="J26" s="34">
        <v>0</v>
      </c>
      <c r="K26" s="37">
        <f>SUM(D26:J26)</f>
        <v>12</v>
      </c>
    </row>
    <row r="27" spans="1:11" ht="24.75" customHeight="1" thickBot="1">
      <c r="A27" s="83"/>
      <c r="B27" s="118"/>
      <c r="C27" s="95" t="s">
        <v>127</v>
      </c>
      <c r="D27" s="39">
        <v>6</v>
      </c>
      <c r="E27" s="39">
        <v>3</v>
      </c>
      <c r="F27" s="39">
        <v>2</v>
      </c>
      <c r="G27" s="39">
        <v>11</v>
      </c>
      <c r="H27" s="39">
        <v>5</v>
      </c>
      <c r="I27" s="39">
        <v>15</v>
      </c>
      <c r="J27" s="39">
        <v>0</v>
      </c>
      <c r="K27" s="42">
        <f>SUM(D27:J27)</f>
        <v>42</v>
      </c>
    </row>
    <row r="28" spans="1:11" ht="24.75" customHeight="1" thickBot="1">
      <c r="A28" s="83"/>
      <c r="B28" s="119"/>
      <c r="C28" s="144" t="s">
        <v>7</v>
      </c>
      <c r="D28" s="145">
        <f>SUM(D25:D27)</f>
        <v>6</v>
      </c>
      <c r="E28" s="145">
        <f aca="true" t="shared" si="4" ref="E28:K28">SUM(E25:E27)</f>
        <v>7</v>
      </c>
      <c r="F28" s="145">
        <f t="shared" si="4"/>
        <v>2</v>
      </c>
      <c r="G28" s="145">
        <f t="shared" si="4"/>
        <v>17</v>
      </c>
      <c r="H28" s="145">
        <f t="shared" si="4"/>
        <v>5</v>
      </c>
      <c r="I28" s="145">
        <f t="shared" si="4"/>
        <v>32</v>
      </c>
      <c r="J28" s="145">
        <f t="shared" si="4"/>
        <v>0</v>
      </c>
      <c r="K28" s="145">
        <f t="shared" si="4"/>
        <v>69</v>
      </c>
    </row>
    <row r="29" spans="1:11" ht="24.75" customHeight="1" thickBot="1">
      <c r="A29" s="84"/>
      <c r="B29" s="66" t="s">
        <v>7</v>
      </c>
      <c r="C29" s="110"/>
      <c r="D29" s="46">
        <f>D17+D20+D24+D28</f>
        <v>183</v>
      </c>
      <c r="E29" s="46">
        <f aca="true" t="shared" si="5" ref="E29:K29">E17+E20+E24+E28</f>
        <v>491</v>
      </c>
      <c r="F29" s="46">
        <f t="shared" si="5"/>
        <v>364</v>
      </c>
      <c r="G29" s="46">
        <f t="shared" si="5"/>
        <v>728</v>
      </c>
      <c r="H29" s="46">
        <f t="shared" si="5"/>
        <v>472</v>
      </c>
      <c r="I29" s="46">
        <f t="shared" si="5"/>
        <v>301</v>
      </c>
      <c r="J29" s="46">
        <f t="shared" si="5"/>
        <v>238</v>
      </c>
      <c r="K29" s="46">
        <f t="shared" si="5"/>
        <v>2777</v>
      </c>
    </row>
    <row r="30" spans="1:11" s="21" customFormat="1" ht="13.5" customHeight="1">
      <c r="A30" s="3" t="s">
        <v>135</v>
      </c>
      <c r="B30" s="17"/>
      <c r="C30" s="17"/>
      <c r="D30" s="18"/>
      <c r="E30" s="18"/>
      <c r="F30" s="18"/>
      <c r="G30" s="18"/>
      <c r="H30" s="19"/>
      <c r="I30" s="20"/>
      <c r="J30" s="20"/>
      <c r="K30" s="20"/>
    </row>
  </sheetData>
  <sheetProtection/>
  <mergeCells count="12">
    <mergeCell ref="B7:D7"/>
    <mergeCell ref="B25:B28"/>
    <mergeCell ref="A4:A8"/>
    <mergeCell ref="B4:D4"/>
    <mergeCell ref="B5:D5"/>
    <mergeCell ref="B6:D6"/>
    <mergeCell ref="B8:D8"/>
    <mergeCell ref="A14:A29"/>
    <mergeCell ref="B14:B17"/>
    <mergeCell ref="B18:B20"/>
    <mergeCell ref="B21:B24"/>
    <mergeCell ref="B29:C2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421875" style="116" customWidth="1"/>
    <col min="2" max="16384" width="9.140625" style="116" customWidth="1"/>
  </cols>
  <sheetData>
    <row r="1" spans="1:8" ht="18.75">
      <c r="A1" s="1" t="s">
        <v>145</v>
      </c>
      <c r="B1" s="115"/>
      <c r="C1" s="115"/>
      <c r="D1" s="6"/>
      <c r="E1" s="6"/>
      <c r="F1" s="6"/>
      <c r="G1" s="6"/>
      <c r="H1" s="6"/>
    </row>
    <row r="2" spans="1:8" ht="9.75" customHeight="1" thickBot="1">
      <c r="A2" s="6"/>
      <c r="B2" s="6"/>
      <c r="C2" s="115"/>
      <c r="D2" s="6"/>
      <c r="E2" s="6"/>
      <c r="F2" s="6"/>
      <c r="G2" s="6"/>
      <c r="H2" s="6"/>
    </row>
    <row r="3" spans="1:8" ht="15.75" thickBot="1">
      <c r="A3" s="62" t="s">
        <v>37</v>
      </c>
      <c r="B3" s="148" t="s">
        <v>38</v>
      </c>
      <c r="C3" s="62" t="s">
        <v>39</v>
      </c>
      <c r="D3" s="62"/>
      <c r="E3" s="62"/>
      <c r="F3" s="62"/>
      <c r="G3" s="62"/>
      <c r="H3" s="62"/>
    </row>
    <row r="4" spans="1:8" ht="15.75" thickBot="1">
      <c r="A4" s="62"/>
      <c r="B4" s="149"/>
      <c r="C4" s="62" t="s">
        <v>40</v>
      </c>
      <c r="D4" s="62"/>
      <c r="E4" s="62"/>
      <c r="F4" s="62" t="s">
        <v>41</v>
      </c>
      <c r="G4" s="62"/>
      <c r="H4" s="62"/>
    </row>
    <row r="5" spans="1:8" ht="15.75" thickBot="1">
      <c r="A5" s="62"/>
      <c r="B5" s="150"/>
      <c r="C5" s="80" t="s">
        <v>5</v>
      </c>
      <c r="D5" s="80" t="s">
        <v>6</v>
      </c>
      <c r="E5" s="80" t="s">
        <v>7</v>
      </c>
      <c r="F5" s="80" t="s">
        <v>42</v>
      </c>
      <c r="G5" s="80" t="s">
        <v>43</v>
      </c>
      <c r="H5" s="80" t="s">
        <v>7</v>
      </c>
    </row>
    <row r="6" spans="1:8" ht="15">
      <c r="A6" s="151" t="s">
        <v>47</v>
      </c>
      <c r="B6" s="152">
        <v>34</v>
      </c>
      <c r="C6" s="153">
        <v>1937</v>
      </c>
      <c r="D6" s="153">
        <v>2614</v>
      </c>
      <c r="E6" s="154">
        <f>SUM(C6:D6)</f>
        <v>4551</v>
      </c>
      <c r="F6" s="155">
        <v>345</v>
      </c>
      <c r="G6" s="153">
        <v>4206</v>
      </c>
      <c r="H6" s="156">
        <f>SUM(F6:G6)</f>
        <v>4551</v>
      </c>
    </row>
    <row r="7" spans="1:8" ht="15">
      <c r="A7" s="157" t="s">
        <v>48</v>
      </c>
      <c r="B7" s="158">
        <v>26</v>
      </c>
      <c r="C7" s="159">
        <v>1712</v>
      </c>
      <c r="D7" s="159">
        <v>1581</v>
      </c>
      <c r="E7" s="160">
        <f>SUM(C7:D7)</f>
        <v>3293</v>
      </c>
      <c r="F7" s="161">
        <v>250</v>
      </c>
      <c r="G7" s="159">
        <v>3043</v>
      </c>
      <c r="H7" s="162">
        <f>SUM(F7:G7)</f>
        <v>3293</v>
      </c>
    </row>
    <row r="8" spans="1:8" ht="15">
      <c r="A8" s="157" t="s">
        <v>45</v>
      </c>
      <c r="B8" s="158">
        <v>22</v>
      </c>
      <c r="C8" s="159">
        <v>1234</v>
      </c>
      <c r="D8" s="159">
        <v>1052</v>
      </c>
      <c r="E8" s="160">
        <f>SUM(C8:D8)</f>
        <v>2286</v>
      </c>
      <c r="F8" s="161">
        <v>173</v>
      </c>
      <c r="G8" s="159">
        <v>2113</v>
      </c>
      <c r="H8" s="162">
        <f>SUM(F8:G8)</f>
        <v>2286</v>
      </c>
    </row>
    <row r="9" spans="1:8" ht="15">
      <c r="A9" s="157" t="s">
        <v>50</v>
      </c>
      <c r="B9" s="158">
        <v>17</v>
      </c>
      <c r="C9" s="159">
        <v>829</v>
      </c>
      <c r="D9" s="159">
        <v>835</v>
      </c>
      <c r="E9" s="160">
        <f>SUM(C9:D9)</f>
        <v>1664</v>
      </c>
      <c r="F9" s="161">
        <v>101</v>
      </c>
      <c r="G9" s="159">
        <v>1563</v>
      </c>
      <c r="H9" s="162">
        <f>SUM(F9:G9)</f>
        <v>1664</v>
      </c>
    </row>
    <row r="10" spans="1:8" ht="15">
      <c r="A10" s="157" t="s">
        <v>49</v>
      </c>
      <c r="B10" s="158">
        <v>9</v>
      </c>
      <c r="C10" s="159">
        <v>569</v>
      </c>
      <c r="D10" s="159">
        <v>444</v>
      </c>
      <c r="E10" s="160">
        <f>SUM(C10:D10)</f>
        <v>1013</v>
      </c>
      <c r="F10" s="161">
        <v>52</v>
      </c>
      <c r="G10" s="159">
        <v>961</v>
      </c>
      <c r="H10" s="162">
        <f>SUM(F10:G10)</f>
        <v>1013</v>
      </c>
    </row>
    <row r="11" spans="1:8" ht="26.25" thickBot="1">
      <c r="A11" s="163" t="s">
        <v>46</v>
      </c>
      <c r="B11" s="164">
        <v>14</v>
      </c>
      <c r="C11" s="165">
        <v>458</v>
      </c>
      <c r="D11" s="165">
        <v>511</v>
      </c>
      <c r="E11" s="166">
        <f>SUM(C11:D11)</f>
        <v>969</v>
      </c>
      <c r="F11" s="167">
        <v>74</v>
      </c>
      <c r="G11" s="165">
        <v>895</v>
      </c>
      <c r="H11" s="168">
        <f>SUM(F11:G11)</f>
        <v>969</v>
      </c>
    </row>
    <row r="12" spans="1:8" ht="15.75" thickBot="1">
      <c r="A12" s="23" t="s">
        <v>7</v>
      </c>
      <c r="B12" s="114">
        <f aca="true" t="shared" si="0" ref="B12:G12">SUM(B6:B11)</f>
        <v>122</v>
      </c>
      <c r="C12" s="114">
        <f t="shared" si="0"/>
        <v>6739</v>
      </c>
      <c r="D12" s="114">
        <f t="shared" si="0"/>
        <v>7037</v>
      </c>
      <c r="E12" s="114">
        <f t="shared" si="0"/>
        <v>13776</v>
      </c>
      <c r="F12" s="114">
        <f t="shared" si="0"/>
        <v>995</v>
      </c>
      <c r="G12" s="114">
        <f t="shared" si="0"/>
        <v>12781</v>
      </c>
      <c r="H12" s="169">
        <f>SUM(F12:G12)</f>
        <v>13776</v>
      </c>
    </row>
    <row r="13" spans="1:11" s="21" customFormat="1" ht="13.5" customHeight="1">
      <c r="A13" s="3" t="s">
        <v>135</v>
      </c>
      <c r="B13" s="17"/>
      <c r="C13" s="17"/>
      <c r="D13" s="18"/>
      <c r="E13" s="18"/>
      <c r="F13" s="18"/>
      <c r="G13" s="18"/>
      <c r="H13" s="19"/>
      <c r="I13" s="20"/>
      <c r="J13" s="20"/>
      <c r="K13" s="20"/>
    </row>
  </sheetData>
  <sheetProtection/>
  <mergeCells count="5">
    <mergeCell ref="A3:A5"/>
    <mergeCell ref="B3:B5"/>
    <mergeCell ref="C3:H3"/>
    <mergeCell ref="C4:E4"/>
    <mergeCell ref="F4:H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ghamamy</cp:lastModifiedBy>
  <dcterms:created xsi:type="dcterms:W3CDTF">2009-07-23T05:55:26Z</dcterms:created>
  <dcterms:modified xsi:type="dcterms:W3CDTF">2015-01-22T11:44:07Z</dcterms:modified>
  <cp:category/>
  <cp:version/>
  <cp:contentType/>
  <cp:contentStatus/>
</cp:coreProperties>
</file>