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10" activeTab="0"/>
  </bookViews>
  <sheets>
    <sheet name="13." sheetId="1" r:id="rId1"/>
    <sheet name="13.1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<sst xmlns="http://schemas.openxmlformats.org/spreadsheetml/2006/main" count="41" uniqueCount="35">
  <si>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Total</t>
  </si>
  <si>
    <t>March</t>
  </si>
  <si>
    <t>April</t>
  </si>
  <si>
    <t>May</t>
  </si>
  <si>
    <t>June</t>
  </si>
  <si>
    <t>July</t>
  </si>
  <si>
    <t>Source : General Direction of Civil Aviation</t>
  </si>
  <si>
    <t>13. AIR TRANSPORT</t>
  </si>
  <si>
    <t>Jan.</t>
  </si>
  <si>
    <t>Feb.</t>
  </si>
  <si>
    <t>Aug.</t>
  </si>
  <si>
    <t>Sep.</t>
  </si>
  <si>
    <t>Oct.</t>
  </si>
  <si>
    <t>Nov.</t>
  </si>
  <si>
    <t>Dec.</t>
  </si>
  <si>
    <t>Rafic Hariri International Airport</t>
  </si>
  <si>
    <t>Passengers</t>
  </si>
  <si>
    <t>Landing</t>
  </si>
  <si>
    <t>Take-off</t>
  </si>
  <si>
    <t xml:space="preserve">Total cargo and mail </t>
  </si>
  <si>
    <t>Total cargo</t>
  </si>
  <si>
    <t>Total mail</t>
  </si>
  <si>
    <t>Incoming</t>
  </si>
  <si>
    <t>Outgoing</t>
  </si>
  <si>
    <t>Table 13.1 - Air transport</t>
  </si>
  <si>
    <t>Arrivals</t>
  </si>
  <si>
    <t>Depratures</t>
  </si>
  <si>
    <t>Transit</t>
  </si>
  <si>
    <t>Commercial aircrafts</t>
  </si>
  <si>
    <t>Private aircrafts</t>
  </si>
  <si>
    <t>Imports</t>
  </si>
  <si>
    <t>Exports</t>
  </si>
  <si>
    <t>Total 2011</t>
  </si>
  <si>
    <t>Cargo. Tonnes</t>
  </si>
  <si>
    <t>Mail. Tonnes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</si>
</sst>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#,##0.000"/>
    <numFmt numFmtId="174" formatCode="&quot;$&quot;#,##0.00"/>
    <numFmt numFmtId="175" formatCode="0.0%"/>
    <numFmt numFmtId="176" formatCode="#,##0.0"/>
    <numFmt numFmtId="177" formatCode="0.00000000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 readingOrder="1"/>
    </xf>
    <xf numFmtId="0" fontId="3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13" fillId="0" borderId="0" xfId="0" applyFont="1" applyFill="1" applyAlignment="1">
      <alignment vertical="center" readingOrder="1"/>
    </xf>
    <xf numFmtId="164" fontId="9" fillId="0" borderId="10" xfId="42" applyNumberFormat="1" applyFont="1" applyFill="1" applyBorder="1" applyAlignment="1">
      <alignment horizontal="right" vertical="center" readingOrder="1"/>
    </xf>
    <xf numFmtId="0" fontId="14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6" fillId="0" borderId="11" xfId="57" applyFont="1" applyFill="1" applyBorder="1" applyAlignment="1">
      <alignment horizontal="center" vertical="center" wrapText="1" readingOrder="1"/>
      <protection/>
    </xf>
    <xf numFmtId="0" fontId="10" fillId="0" borderId="12" xfId="57" applyFont="1" applyFill="1" applyBorder="1" applyAlignment="1">
      <alignment horizontal="center" vertical="center" wrapText="1" readingOrder="1"/>
      <protection/>
    </xf>
    <xf numFmtId="0" fontId="10" fillId="0" borderId="13" xfId="57" applyFont="1" applyFill="1" applyBorder="1" applyAlignment="1">
      <alignment horizontal="center" vertical="center" wrapText="1" readingOrder="1"/>
      <protection/>
    </xf>
    <xf numFmtId="0" fontId="10" fillId="0" borderId="14" xfId="57" applyFont="1" applyFill="1" applyBorder="1" applyAlignment="1">
      <alignment horizontal="center" vertical="center" wrapText="1" readingOrder="1"/>
      <protection/>
    </xf>
    <xf numFmtId="0" fontId="10" fillId="0" borderId="15" xfId="57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right" vertical="center" wrapText="1" readingOrder="1"/>
    </xf>
    <xf numFmtId="0" fontId="6" fillId="0" borderId="10" xfId="57" applyFont="1" applyFill="1" applyBorder="1" applyAlignment="1">
      <alignment horizontal="center" vertical="center" wrapText="1" readingOrder="1"/>
      <protection/>
    </xf>
    <xf numFmtId="0" fontId="2" fillId="0" borderId="11" xfId="0" applyFont="1" applyBorder="1" applyAlignment="1">
      <alignment horizontal="center" vertical="center" readingOrder="1"/>
    </xf>
    <xf numFmtId="0" fontId="2" fillId="0" borderId="10" xfId="0" applyFont="1" applyBorder="1" applyAlignment="1">
      <alignment horizontal="center" vertical="center" readingOrder="1"/>
    </xf>
    <xf numFmtId="0" fontId="2" fillId="0" borderId="16" xfId="0" applyFont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 readingOrder="1"/>
    </xf>
    <xf numFmtId="0" fontId="12" fillId="0" borderId="17" xfId="0" applyFont="1" applyFill="1" applyBorder="1" applyAlignment="1">
      <alignment horizontal="center" vertical="center" textRotation="90" readingOrder="1"/>
    </xf>
    <xf numFmtId="0" fontId="12" fillId="0" borderId="18" xfId="0" applyFont="1" applyFill="1" applyBorder="1" applyAlignment="1">
      <alignment horizontal="center" vertical="center" textRotation="90" readingOrder="1"/>
    </xf>
    <xf numFmtId="0" fontId="12" fillId="0" borderId="19" xfId="0" applyFont="1" applyFill="1" applyBorder="1" applyAlignment="1">
      <alignment horizontal="center" vertical="center" textRotation="90" readingOrder="1"/>
    </xf>
    <xf numFmtId="0" fontId="5" fillId="0" borderId="20" xfId="57" applyFont="1" applyFill="1" applyBorder="1" applyAlignment="1">
      <alignment horizontal="center" vertical="center" textRotation="90" wrapText="1" readingOrder="1"/>
      <protection/>
    </xf>
    <xf numFmtId="0" fontId="5" fillId="0" borderId="21" xfId="57" applyFont="1" applyFill="1" applyBorder="1" applyAlignment="1">
      <alignment horizontal="center" vertical="center" textRotation="90" wrapText="1" readingOrder="1"/>
      <protection/>
    </xf>
    <xf numFmtId="0" fontId="5" fillId="0" borderId="22" xfId="57" applyFont="1" applyFill="1" applyBorder="1" applyAlignment="1">
      <alignment horizontal="center" vertical="center" textRotation="90" wrapText="1" readingOrder="1"/>
      <protection/>
    </xf>
    <xf numFmtId="0" fontId="6" fillId="0" borderId="10" xfId="57" applyFont="1" applyFill="1" applyBorder="1" applyAlignment="1">
      <alignment horizontal="center" vertical="center" wrapText="1" readingOrder="1"/>
      <protection/>
    </xf>
    <xf numFmtId="164" fontId="8" fillId="0" borderId="14" xfId="42" applyNumberFormat="1" applyFont="1" applyFill="1" applyBorder="1" applyAlignment="1">
      <alignment horizontal="right" vertical="center" readingOrder="1"/>
    </xf>
    <xf numFmtId="164" fontId="9" fillId="0" borderId="14" xfId="42" applyNumberFormat="1" applyFont="1" applyFill="1" applyBorder="1" applyAlignment="1">
      <alignment vertical="center" readingOrder="1"/>
    </xf>
    <xf numFmtId="164" fontId="8" fillId="0" borderId="15" xfId="42" applyNumberFormat="1" applyFont="1" applyFill="1" applyBorder="1" applyAlignment="1">
      <alignment horizontal="right" vertical="center" readingOrder="1"/>
    </xf>
    <xf numFmtId="164" fontId="9" fillId="0" borderId="23" xfId="42" applyNumberFormat="1" applyFont="1" applyFill="1" applyBorder="1" applyAlignment="1">
      <alignment horizontal="right" vertical="center" readingOrder="1"/>
    </xf>
    <xf numFmtId="164" fontId="8" fillId="0" borderId="24" xfId="42" applyNumberFormat="1" applyFont="1" applyFill="1" applyBorder="1" applyAlignment="1">
      <alignment horizontal="right" vertical="center" readingOrder="1"/>
    </xf>
    <xf numFmtId="164" fontId="9" fillId="0" borderId="24" xfId="42" applyNumberFormat="1" applyFont="1" applyFill="1" applyBorder="1" applyAlignment="1">
      <alignment vertical="center" readingOrder="1"/>
    </xf>
    <xf numFmtId="164" fontId="9" fillId="0" borderId="15" xfId="42" applyNumberFormat="1" applyFont="1" applyFill="1" applyBorder="1" applyAlignment="1">
      <alignment vertical="center" readingOrder="1"/>
    </xf>
    <xf numFmtId="0" fontId="10" fillId="0" borderId="25" xfId="57" applyFont="1" applyFill="1" applyBorder="1" applyAlignment="1">
      <alignment horizontal="center" vertical="center" wrapText="1" readingOrder="1"/>
      <protection/>
    </xf>
    <xf numFmtId="164" fontId="9" fillId="0" borderId="10" xfId="42" applyNumberFormat="1" applyFont="1" applyFill="1" applyBorder="1" applyAlignment="1">
      <alignment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6384" width="9.00390625" style="1" customWidth="1"/>
  </cols>
  <sheetData>
    <row r="1" spans="1:11" ht="26.25" thickBot="1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20"/>
    </row>
  </sheetData>
  <sheetProtection/>
  <mergeCells count="1">
    <mergeCell ref="A1:K1"/>
  </mergeCells>
  <printOptions horizontalCentered="1" verticalCentered="1"/>
  <pageMargins left="0" right="0" top="0.5" bottom="0.5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7109375" style="5" customWidth="1"/>
    <col min="2" max="2" width="3.8515625" style="3" customWidth="1"/>
    <col min="3" max="3" width="15.00390625" style="4" customWidth="1"/>
    <col min="4" max="4" width="10.140625" style="5" customWidth="1"/>
    <col min="5" max="6" width="9.28125" style="3" customWidth="1"/>
    <col min="7" max="7" width="9.57421875" style="5" customWidth="1"/>
    <col min="8" max="8" width="9.28125" style="5" customWidth="1"/>
    <col min="9" max="9" width="9.57421875" style="5" customWidth="1"/>
    <col min="10" max="10" width="9.28125" style="5" customWidth="1"/>
    <col min="11" max="12" width="9.57421875" style="5" customWidth="1"/>
    <col min="13" max="13" width="9.28125" style="5" customWidth="1"/>
    <col min="14" max="15" width="10.140625" style="5" bestFit="1" customWidth="1"/>
    <col min="16" max="16" width="11.421875" style="10" bestFit="1" customWidth="1"/>
    <col min="17" max="16384" width="9.00390625" style="5" customWidth="1"/>
  </cols>
  <sheetData>
    <row r="1" ht="18.75">
      <c r="A1" s="2" t="s">
        <v>24</v>
      </c>
    </row>
    <row r="2" ht="13.5" thickBot="1"/>
    <row r="3" spans="4:16" ht="13.5" thickBot="1">
      <c r="D3" s="21">
        <v>2011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4:16" ht="15.75" customHeight="1" thickBot="1">
      <c r="D4" s="16" t="s">
        <v>8</v>
      </c>
      <c r="E4" s="16" t="s">
        <v>9</v>
      </c>
      <c r="F4" s="16" t="s">
        <v>1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32</v>
      </c>
    </row>
    <row r="5" spans="1:16" s="7" customFormat="1" ht="27.75" customHeight="1">
      <c r="A5" s="22" t="s">
        <v>15</v>
      </c>
      <c r="B5" s="25" t="s">
        <v>16</v>
      </c>
      <c r="C5" s="12" t="s">
        <v>25</v>
      </c>
      <c r="D5" s="29">
        <v>155533</v>
      </c>
      <c r="E5" s="29">
        <v>152705</v>
      </c>
      <c r="F5" s="29">
        <v>181467</v>
      </c>
      <c r="G5" s="29">
        <v>236750</v>
      </c>
      <c r="H5" s="29">
        <v>216283</v>
      </c>
      <c r="I5" s="29">
        <v>305439</v>
      </c>
      <c r="J5" s="29">
        <v>361851</v>
      </c>
      <c r="K5" s="29">
        <v>261866</v>
      </c>
      <c r="L5" s="29">
        <v>250386</v>
      </c>
      <c r="M5" s="29">
        <v>215875</v>
      </c>
      <c r="N5" s="29">
        <v>229259</v>
      </c>
      <c r="O5" s="29">
        <v>247811</v>
      </c>
      <c r="P5" s="30">
        <f>SUM(D5:O5)</f>
        <v>2815225</v>
      </c>
    </row>
    <row r="6" spans="1:16" s="7" customFormat="1" ht="27.75" customHeight="1">
      <c r="A6" s="23"/>
      <c r="B6" s="26"/>
      <c r="C6" s="36" t="s">
        <v>26</v>
      </c>
      <c r="D6" s="33">
        <v>210035</v>
      </c>
      <c r="E6" s="33">
        <v>147621</v>
      </c>
      <c r="F6" s="33">
        <v>162557</v>
      </c>
      <c r="G6" s="33">
        <v>224767</v>
      </c>
      <c r="H6" s="33">
        <v>199846</v>
      </c>
      <c r="I6" s="33">
        <v>207869</v>
      </c>
      <c r="J6" s="33">
        <v>334209</v>
      </c>
      <c r="K6" s="33">
        <v>308752</v>
      </c>
      <c r="L6" s="33">
        <v>326404</v>
      </c>
      <c r="M6" s="33">
        <v>228514</v>
      </c>
      <c r="N6" s="33">
        <v>236963</v>
      </c>
      <c r="O6" s="33">
        <v>193272</v>
      </c>
      <c r="P6" s="34">
        <f aca="true" t="shared" si="0" ref="P6:P23">SUM(D6:O6)</f>
        <v>2780809</v>
      </c>
    </row>
    <row r="7" spans="1:16" s="7" customFormat="1" ht="27.75" customHeight="1" thickBot="1">
      <c r="A7" s="23"/>
      <c r="B7" s="26"/>
      <c r="C7" s="13" t="s">
        <v>27</v>
      </c>
      <c r="D7" s="31">
        <v>4167</v>
      </c>
      <c r="E7" s="31">
        <v>6890</v>
      </c>
      <c r="F7" s="31">
        <v>3769</v>
      </c>
      <c r="G7" s="31">
        <v>4849</v>
      </c>
      <c r="H7" s="31">
        <v>4004</v>
      </c>
      <c r="I7" s="31">
        <v>4553</v>
      </c>
      <c r="J7" s="31">
        <v>6208</v>
      </c>
      <c r="K7" s="31">
        <v>4306</v>
      </c>
      <c r="L7" s="31">
        <v>5727</v>
      </c>
      <c r="M7" s="31">
        <v>4231</v>
      </c>
      <c r="N7" s="31">
        <v>4524</v>
      </c>
      <c r="O7" s="31">
        <v>4885</v>
      </c>
      <c r="P7" s="35">
        <f t="shared" si="0"/>
        <v>58113</v>
      </c>
    </row>
    <row r="8" spans="1:16" s="7" customFormat="1" ht="27.75" customHeight="1" thickBot="1">
      <c r="A8" s="23"/>
      <c r="B8" s="26"/>
      <c r="C8" s="11" t="s">
        <v>0</v>
      </c>
      <c r="D8" s="32">
        <f>SUM(D5:D7)</f>
        <v>369735</v>
      </c>
      <c r="E8" s="32">
        <f aca="true" t="shared" si="1" ref="E8:P8">SUM(E5:E7)</f>
        <v>307216</v>
      </c>
      <c r="F8" s="32">
        <f t="shared" si="1"/>
        <v>347793</v>
      </c>
      <c r="G8" s="32">
        <f t="shared" si="1"/>
        <v>466366</v>
      </c>
      <c r="H8" s="32">
        <f t="shared" si="1"/>
        <v>420133</v>
      </c>
      <c r="I8" s="32">
        <f t="shared" si="1"/>
        <v>517861</v>
      </c>
      <c r="J8" s="32">
        <f t="shared" si="1"/>
        <v>702268</v>
      </c>
      <c r="K8" s="32">
        <f t="shared" si="1"/>
        <v>574924</v>
      </c>
      <c r="L8" s="32">
        <f t="shared" si="1"/>
        <v>582517</v>
      </c>
      <c r="M8" s="32">
        <f t="shared" si="1"/>
        <v>448620</v>
      </c>
      <c r="N8" s="32">
        <f t="shared" si="1"/>
        <v>470746</v>
      </c>
      <c r="O8" s="32">
        <f t="shared" si="1"/>
        <v>445968</v>
      </c>
      <c r="P8" s="32">
        <f t="shared" si="1"/>
        <v>5654147</v>
      </c>
    </row>
    <row r="9" spans="1:16" s="7" customFormat="1" ht="27.75" customHeight="1">
      <c r="A9" s="23"/>
      <c r="B9" s="25" t="s">
        <v>28</v>
      </c>
      <c r="C9" s="12" t="s">
        <v>17</v>
      </c>
      <c r="D9" s="29">
        <v>2258</v>
      </c>
      <c r="E9" s="29">
        <v>1913</v>
      </c>
      <c r="F9" s="29">
        <v>2094</v>
      </c>
      <c r="G9" s="29">
        <v>2081</v>
      </c>
      <c r="H9" s="29">
        <v>2127</v>
      </c>
      <c r="I9" s="29">
        <v>2277</v>
      </c>
      <c r="J9" s="29">
        <v>2730</v>
      </c>
      <c r="K9" s="29">
        <v>2618</v>
      </c>
      <c r="L9" s="29">
        <v>2483</v>
      </c>
      <c r="M9" s="29">
        <v>2289</v>
      </c>
      <c r="N9" s="29">
        <v>2232</v>
      </c>
      <c r="O9" s="29">
        <v>2186</v>
      </c>
      <c r="P9" s="30">
        <f t="shared" si="0"/>
        <v>27288</v>
      </c>
    </row>
    <row r="10" spans="1:16" s="7" customFormat="1" ht="27.75" customHeight="1">
      <c r="A10" s="23"/>
      <c r="B10" s="26"/>
      <c r="C10" s="36" t="s">
        <v>18</v>
      </c>
      <c r="D10" s="33">
        <v>2259</v>
      </c>
      <c r="E10" s="33">
        <v>1911</v>
      </c>
      <c r="F10" s="33">
        <v>2095</v>
      </c>
      <c r="G10" s="33">
        <v>2079</v>
      </c>
      <c r="H10" s="33">
        <v>2126</v>
      </c>
      <c r="I10" s="33">
        <v>2283</v>
      </c>
      <c r="J10" s="33">
        <v>2728</v>
      </c>
      <c r="K10" s="33">
        <v>2617</v>
      </c>
      <c r="L10" s="33">
        <v>2482</v>
      </c>
      <c r="M10" s="33">
        <v>2293</v>
      </c>
      <c r="N10" s="33">
        <v>2228</v>
      </c>
      <c r="O10" s="33">
        <v>2188</v>
      </c>
      <c r="P10" s="34">
        <f t="shared" si="0"/>
        <v>27289</v>
      </c>
    </row>
    <row r="11" spans="1:16" s="7" customFormat="1" ht="27.75" customHeight="1" thickBot="1">
      <c r="A11" s="23"/>
      <c r="B11" s="26"/>
      <c r="C11" s="13" t="s">
        <v>27</v>
      </c>
      <c r="D11" s="31">
        <v>3408</v>
      </c>
      <c r="E11" s="31">
        <v>2864</v>
      </c>
      <c r="F11" s="31">
        <v>3671</v>
      </c>
      <c r="G11" s="31">
        <v>3428</v>
      </c>
      <c r="H11" s="31">
        <v>2705</v>
      </c>
      <c r="I11" s="31">
        <v>2357</v>
      </c>
      <c r="J11" s="31">
        <v>2488</v>
      </c>
      <c r="K11" s="31">
        <v>2212</v>
      </c>
      <c r="L11" s="31">
        <v>1997</v>
      </c>
      <c r="M11" s="31">
        <v>2166</v>
      </c>
      <c r="N11" s="31">
        <v>2889</v>
      </c>
      <c r="O11" s="31">
        <v>2299</v>
      </c>
      <c r="P11" s="35">
        <f t="shared" si="0"/>
        <v>32484</v>
      </c>
    </row>
    <row r="12" spans="1:16" s="7" customFormat="1" ht="27.75" customHeight="1" thickBot="1">
      <c r="A12" s="23"/>
      <c r="B12" s="26"/>
      <c r="C12" s="11" t="s">
        <v>0</v>
      </c>
      <c r="D12" s="32">
        <f>SUM(D9:D11)</f>
        <v>7925</v>
      </c>
      <c r="E12" s="32">
        <f aca="true" t="shared" si="2" ref="E12:P12">SUM(E9:E11)</f>
        <v>6688</v>
      </c>
      <c r="F12" s="32">
        <f t="shared" si="2"/>
        <v>7860</v>
      </c>
      <c r="G12" s="32">
        <f t="shared" si="2"/>
        <v>7588</v>
      </c>
      <c r="H12" s="32">
        <f t="shared" si="2"/>
        <v>6958</v>
      </c>
      <c r="I12" s="32">
        <f t="shared" si="2"/>
        <v>6917</v>
      </c>
      <c r="J12" s="32">
        <f t="shared" si="2"/>
        <v>7946</v>
      </c>
      <c r="K12" s="32">
        <f t="shared" si="2"/>
        <v>7447</v>
      </c>
      <c r="L12" s="32">
        <f t="shared" si="2"/>
        <v>6962</v>
      </c>
      <c r="M12" s="32">
        <f t="shared" si="2"/>
        <v>6748</v>
      </c>
      <c r="N12" s="32">
        <f t="shared" si="2"/>
        <v>7349</v>
      </c>
      <c r="O12" s="32">
        <f t="shared" si="2"/>
        <v>6673</v>
      </c>
      <c r="P12" s="32">
        <f t="shared" si="2"/>
        <v>87061</v>
      </c>
    </row>
    <row r="13" spans="1:16" s="7" customFormat="1" ht="27.75" customHeight="1">
      <c r="A13" s="23"/>
      <c r="B13" s="25" t="s">
        <v>29</v>
      </c>
      <c r="C13" s="12" t="s">
        <v>17</v>
      </c>
      <c r="D13" s="29">
        <v>321</v>
      </c>
      <c r="E13" s="29">
        <v>276</v>
      </c>
      <c r="F13" s="29">
        <v>312</v>
      </c>
      <c r="G13" s="29">
        <v>375</v>
      </c>
      <c r="H13" s="29">
        <v>384</v>
      </c>
      <c r="I13" s="29">
        <v>378</v>
      </c>
      <c r="J13" s="29">
        <v>496</v>
      </c>
      <c r="K13" s="29">
        <v>408</v>
      </c>
      <c r="L13" s="29">
        <v>459</v>
      </c>
      <c r="M13" s="29">
        <v>390</v>
      </c>
      <c r="N13" s="29">
        <v>396</v>
      </c>
      <c r="O13" s="29">
        <v>349</v>
      </c>
      <c r="P13" s="30">
        <f t="shared" si="0"/>
        <v>4544</v>
      </c>
    </row>
    <row r="14" spans="1:16" s="7" customFormat="1" ht="27.75" customHeight="1">
      <c r="A14" s="23"/>
      <c r="B14" s="26"/>
      <c r="C14" s="36" t="s">
        <v>18</v>
      </c>
      <c r="D14" s="33">
        <v>330</v>
      </c>
      <c r="E14" s="33">
        <v>281</v>
      </c>
      <c r="F14" s="33">
        <v>309</v>
      </c>
      <c r="G14" s="33">
        <v>377</v>
      </c>
      <c r="H14" s="33">
        <v>367</v>
      </c>
      <c r="I14" s="33">
        <v>387</v>
      </c>
      <c r="J14" s="33">
        <v>483</v>
      </c>
      <c r="K14" s="33">
        <v>412</v>
      </c>
      <c r="L14" s="33">
        <v>460</v>
      </c>
      <c r="M14" s="33">
        <v>393</v>
      </c>
      <c r="N14" s="33">
        <v>395</v>
      </c>
      <c r="O14" s="33">
        <v>351</v>
      </c>
      <c r="P14" s="34">
        <f t="shared" si="0"/>
        <v>4545</v>
      </c>
    </row>
    <row r="15" spans="1:16" s="7" customFormat="1" ht="27.75" customHeight="1" thickBot="1">
      <c r="A15" s="23"/>
      <c r="B15" s="26"/>
      <c r="C15" s="13" t="s">
        <v>27</v>
      </c>
      <c r="D15" s="31">
        <v>433</v>
      </c>
      <c r="E15" s="31">
        <v>420</v>
      </c>
      <c r="F15" s="31">
        <v>432</v>
      </c>
      <c r="G15" s="31">
        <v>499</v>
      </c>
      <c r="H15" s="31">
        <v>367</v>
      </c>
      <c r="I15" s="31">
        <v>528</v>
      </c>
      <c r="J15" s="31">
        <v>697</v>
      </c>
      <c r="K15" s="31">
        <v>330</v>
      </c>
      <c r="L15" s="31">
        <v>397</v>
      </c>
      <c r="M15" s="31">
        <v>353</v>
      </c>
      <c r="N15" s="31">
        <v>404</v>
      </c>
      <c r="O15" s="31">
        <v>309</v>
      </c>
      <c r="P15" s="35">
        <f t="shared" si="0"/>
        <v>5169</v>
      </c>
    </row>
    <row r="16" spans="1:16" s="7" customFormat="1" ht="27.75" customHeight="1" thickBot="1">
      <c r="A16" s="23"/>
      <c r="B16" s="26"/>
      <c r="C16" s="11" t="s">
        <v>0</v>
      </c>
      <c r="D16" s="32">
        <f>SUM(D13:D15)</f>
        <v>1084</v>
      </c>
      <c r="E16" s="32">
        <f aca="true" t="shared" si="3" ref="E16:P16">SUM(E13:E15)</f>
        <v>977</v>
      </c>
      <c r="F16" s="32">
        <f t="shared" si="3"/>
        <v>1053</v>
      </c>
      <c r="G16" s="32">
        <f t="shared" si="3"/>
        <v>1251</v>
      </c>
      <c r="H16" s="32">
        <f t="shared" si="3"/>
        <v>1118</v>
      </c>
      <c r="I16" s="32">
        <f t="shared" si="3"/>
        <v>1293</v>
      </c>
      <c r="J16" s="32">
        <f t="shared" si="3"/>
        <v>1676</v>
      </c>
      <c r="K16" s="32">
        <f t="shared" si="3"/>
        <v>1150</v>
      </c>
      <c r="L16" s="32">
        <f t="shared" si="3"/>
        <v>1316</v>
      </c>
      <c r="M16" s="32">
        <f t="shared" si="3"/>
        <v>1136</v>
      </c>
      <c r="N16" s="32">
        <f t="shared" si="3"/>
        <v>1195</v>
      </c>
      <c r="O16" s="32">
        <f t="shared" si="3"/>
        <v>1009</v>
      </c>
      <c r="P16" s="32">
        <f t="shared" si="3"/>
        <v>14258</v>
      </c>
    </row>
    <row r="17" spans="1:16" s="7" customFormat="1" ht="27.75" customHeight="1">
      <c r="A17" s="23"/>
      <c r="B17" s="25" t="s">
        <v>33</v>
      </c>
      <c r="C17" s="14" t="s">
        <v>30</v>
      </c>
      <c r="D17" s="29">
        <v>2738.208</v>
      </c>
      <c r="E17" s="29">
        <v>2730.408</v>
      </c>
      <c r="F17" s="29">
        <v>3882.357</v>
      </c>
      <c r="G17" s="29">
        <v>3575.984</v>
      </c>
      <c r="H17" s="29">
        <v>3538.174</v>
      </c>
      <c r="I17" s="29">
        <v>3393.931</v>
      </c>
      <c r="J17" s="29">
        <v>3595.177</v>
      </c>
      <c r="K17" s="29">
        <v>3213.636</v>
      </c>
      <c r="L17" s="29">
        <v>3375.492</v>
      </c>
      <c r="M17" s="29">
        <v>4124.478</v>
      </c>
      <c r="N17" s="29">
        <v>3829.953</v>
      </c>
      <c r="O17" s="29">
        <v>4201.779</v>
      </c>
      <c r="P17" s="30">
        <f t="shared" si="0"/>
        <v>42199.577000000005</v>
      </c>
    </row>
    <row r="18" spans="1:16" s="7" customFormat="1" ht="27.75" customHeight="1" thickBot="1">
      <c r="A18" s="23"/>
      <c r="B18" s="26"/>
      <c r="C18" s="15" t="s">
        <v>31</v>
      </c>
      <c r="D18" s="31">
        <v>2105.744</v>
      </c>
      <c r="E18" s="31">
        <v>2068.025</v>
      </c>
      <c r="F18" s="31">
        <v>2243.886</v>
      </c>
      <c r="G18" s="31">
        <v>2406.28</v>
      </c>
      <c r="H18" s="31">
        <v>2786.166</v>
      </c>
      <c r="I18" s="31">
        <v>2633.039</v>
      </c>
      <c r="J18" s="31">
        <v>2774.697</v>
      </c>
      <c r="K18" s="31">
        <v>3099.977</v>
      </c>
      <c r="L18" s="31">
        <v>2680.46</v>
      </c>
      <c r="M18" s="31">
        <v>3242.388</v>
      </c>
      <c r="N18" s="31">
        <v>2665.521</v>
      </c>
      <c r="O18" s="31">
        <v>3015.198</v>
      </c>
      <c r="P18" s="35">
        <f t="shared" si="0"/>
        <v>31721.381</v>
      </c>
    </row>
    <row r="19" spans="1:16" s="7" customFormat="1" ht="27.75" customHeight="1" thickBot="1">
      <c r="A19" s="23"/>
      <c r="B19" s="27"/>
      <c r="C19" s="17" t="s">
        <v>20</v>
      </c>
      <c r="D19" s="8">
        <f>SUM(D17:D18)</f>
        <v>4843.952</v>
      </c>
      <c r="E19" s="8">
        <f>SUM(E17:E18)</f>
        <v>4798.433</v>
      </c>
      <c r="F19" s="8">
        <f>SUM(F17:F18)</f>
        <v>6126.243</v>
      </c>
      <c r="G19" s="8">
        <f>SUM(G17:G18)</f>
        <v>5982.264</v>
      </c>
      <c r="H19" s="8">
        <f>SUM(H17:H18)</f>
        <v>6324.34</v>
      </c>
      <c r="I19" s="8">
        <f>SUM(I17:I18)</f>
        <v>6026.97</v>
      </c>
      <c r="J19" s="8">
        <f>SUM(J17:J18)</f>
        <v>6369.874</v>
      </c>
      <c r="K19" s="8">
        <f>SUM(K17:K18)</f>
        <v>6313.612999999999</v>
      </c>
      <c r="L19" s="8">
        <f>SUM(L17:L18)</f>
        <v>6055.952</v>
      </c>
      <c r="M19" s="8">
        <f>SUM(M17:M18)</f>
        <v>7366.866</v>
      </c>
      <c r="N19" s="8">
        <f>SUM(N17:N18)</f>
        <v>6495.474</v>
      </c>
      <c r="O19" s="8">
        <f>SUM(O17:O18)</f>
        <v>7216.977000000001</v>
      </c>
      <c r="P19" s="30">
        <f t="shared" si="0"/>
        <v>73920.958</v>
      </c>
    </row>
    <row r="20" spans="1:16" s="7" customFormat="1" ht="27.75" customHeight="1">
      <c r="A20" s="23"/>
      <c r="B20" s="25" t="s">
        <v>34</v>
      </c>
      <c r="C20" s="14" t="s">
        <v>22</v>
      </c>
      <c r="D20" s="29">
        <v>55.321</v>
      </c>
      <c r="E20" s="29">
        <v>58.16</v>
      </c>
      <c r="F20" s="29">
        <v>65.075</v>
      </c>
      <c r="G20" s="29">
        <v>47.533</v>
      </c>
      <c r="H20" s="29">
        <v>42.793</v>
      </c>
      <c r="I20" s="29">
        <v>37.783</v>
      </c>
      <c r="J20" s="29">
        <v>41.388</v>
      </c>
      <c r="K20" s="29">
        <v>33.79</v>
      </c>
      <c r="L20" s="29">
        <v>29.917</v>
      </c>
      <c r="M20" s="29">
        <v>40.744</v>
      </c>
      <c r="N20" s="29">
        <v>40.946</v>
      </c>
      <c r="O20" s="29">
        <v>46.611</v>
      </c>
      <c r="P20" s="30">
        <f t="shared" si="0"/>
        <v>540.061</v>
      </c>
    </row>
    <row r="21" spans="1:16" s="7" customFormat="1" ht="27.75" customHeight="1" thickBot="1">
      <c r="A21" s="23"/>
      <c r="B21" s="26"/>
      <c r="C21" s="15" t="s">
        <v>23</v>
      </c>
      <c r="D21" s="31">
        <v>33.65</v>
      </c>
      <c r="E21" s="31">
        <v>29.89</v>
      </c>
      <c r="F21" s="31">
        <v>29.127</v>
      </c>
      <c r="G21" s="31">
        <v>25.079</v>
      </c>
      <c r="H21" s="31">
        <v>23.234</v>
      </c>
      <c r="I21" s="31">
        <v>21.85</v>
      </c>
      <c r="J21" s="31">
        <v>21.862</v>
      </c>
      <c r="K21" s="31">
        <v>22.317</v>
      </c>
      <c r="L21" s="31">
        <v>24.137</v>
      </c>
      <c r="M21" s="31">
        <v>21.338</v>
      </c>
      <c r="N21" s="31">
        <v>20.381</v>
      </c>
      <c r="O21" s="31">
        <v>27.466</v>
      </c>
      <c r="P21" s="35">
        <f t="shared" si="0"/>
        <v>300.331</v>
      </c>
    </row>
    <row r="22" spans="1:16" s="7" customFormat="1" ht="27.75" customHeight="1" thickBot="1">
      <c r="A22" s="23"/>
      <c r="B22" s="27"/>
      <c r="C22" s="17" t="s">
        <v>21</v>
      </c>
      <c r="D22" s="37">
        <f>SUM(D20:D21)</f>
        <v>88.971</v>
      </c>
      <c r="E22" s="37">
        <f aca="true" t="shared" si="4" ref="E22:O22">SUM(E20:E21)</f>
        <v>88.05</v>
      </c>
      <c r="F22" s="37">
        <f t="shared" si="4"/>
        <v>94.202</v>
      </c>
      <c r="G22" s="37">
        <f t="shared" si="4"/>
        <v>72.612</v>
      </c>
      <c r="H22" s="37">
        <f t="shared" si="4"/>
        <v>66.027</v>
      </c>
      <c r="I22" s="37">
        <f t="shared" si="4"/>
        <v>59.633</v>
      </c>
      <c r="J22" s="37">
        <f t="shared" si="4"/>
        <v>63.25</v>
      </c>
      <c r="K22" s="37">
        <f t="shared" si="4"/>
        <v>56.107</v>
      </c>
      <c r="L22" s="37">
        <f t="shared" si="4"/>
        <v>54.054</v>
      </c>
      <c r="M22" s="37">
        <f t="shared" si="4"/>
        <v>62.082</v>
      </c>
      <c r="N22" s="37">
        <f t="shared" si="4"/>
        <v>61.327</v>
      </c>
      <c r="O22" s="37">
        <f t="shared" si="4"/>
        <v>74.077</v>
      </c>
      <c r="P22" s="30">
        <f t="shared" si="0"/>
        <v>840.3919999999999</v>
      </c>
    </row>
    <row r="23" spans="1:16" s="7" customFormat="1" ht="27.75" customHeight="1" thickBot="1">
      <c r="A23" s="24"/>
      <c r="B23" s="28" t="s">
        <v>19</v>
      </c>
      <c r="C23" s="28"/>
      <c r="D23" s="37">
        <f>D19+D22</f>
        <v>4932.923000000001</v>
      </c>
      <c r="E23" s="37">
        <f aca="true" t="shared" si="5" ref="E23:P23">E19+E22</f>
        <v>4886.483</v>
      </c>
      <c r="F23" s="37">
        <f t="shared" si="5"/>
        <v>6220.445000000001</v>
      </c>
      <c r="G23" s="37">
        <f t="shared" si="5"/>
        <v>6054.876</v>
      </c>
      <c r="H23" s="37">
        <f t="shared" si="5"/>
        <v>6390.367</v>
      </c>
      <c r="I23" s="37">
        <f t="shared" si="5"/>
        <v>6086.603</v>
      </c>
      <c r="J23" s="37">
        <f t="shared" si="5"/>
        <v>6433.124</v>
      </c>
      <c r="K23" s="37">
        <f t="shared" si="5"/>
        <v>6369.719999999999</v>
      </c>
      <c r="L23" s="37">
        <f t="shared" si="5"/>
        <v>6110.006</v>
      </c>
      <c r="M23" s="37">
        <f t="shared" si="5"/>
        <v>7428.948</v>
      </c>
      <c r="N23" s="37">
        <f t="shared" si="5"/>
        <v>6556.801</v>
      </c>
      <c r="O23" s="37">
        <f t="shared" si="5"/>
        <v>7291.054000000001</v>
      </c>
      <c r="P23" s="37">
        <f t="shared" si="5"/>
        <v>74761.35</v>
      </c>
    </row>
    <row r="24" ht="12.75">
      <c r="A24" s="6" t="s">
        <v>6</v>
      </c>
    </row>
    <row r="25" spans="1:16" s="7" customFormat="1" ht="12.75">
      <c r="A25" s="5"/>
      <c r="B25" s="3"/>
      <c r="C25" s="4"/>
      <c r="E25" s="3"/>
      <c r="F25" s="3"/>
      <c r="P25" s="9"/>
    </row>
    <row r="26" spans="1:16" s="7" customFormat="1" ht="12.75">
      <c r="A26" s="5"/>
      <c r="B26" s="3"/>
      <c r="C26" s="4"/>
      <c r="E26" s="3"/>
      <c r="F26" s="3"/>
      <c r="P26" s="9"/>
    </row>
    <row r="27" spans="1:16" s="7" customFormat="1" ht="12.75">
      <c r="A27" s="5"/>
      <c r="B27" s="3"/>
      <c r="C27" s="4"/>
      <c r="E27" s="3"/>
      <c r="F27" s="3"/>
      <c r="P27" s="9"/>
    </row>
    <row r="28" spans="1:16" s="7" customFormat="1" ht="12.75">
      <c r="A28" s="5"/>
      <c r="B28" s="3"/>
      <c r="C28" s="4"/>
      <c r="E28" s="3"/>
      <c r="F28" s="3"/>
      <c r="P28" s="9"/>
    </row>
    <row r="29" spans="1:16" s="7" customFormat="1" ht="12.75">
      <c r="A29" s="5"/>
      <c r="B29" s="3"/>
      <c r="C29" s="4"/>
      <c r="E29" s="3"/>
      <c r="F29" s="3"/>
      <c r="P29" s="9"/>
    </row>
    <row r="30" spans="1:16" s="7" customFormat="1" ht="12.75">
      <c r="A30" s="5"/>
      <c r="B30" s="3"/>
      <c r="C30" s="4"/>
      <c r="E30" s="3"/>
      <c r="F30" s="3"/>
      <c r="G30" s="5"/>
      <c r="H30" s="5"/>
      <c r="I30" s="5"/>
      <c r="J30" s="5"/>
      <c r="K30" s="5"/>
      <c r="L30" s="5"/>
      <c r="M30" s="5"/>
      <c r="N30" s="5"/>
      <c r="O30" s="5"/>
      <c r="P30" s="9"/>
    </row>
    <row r="31" spans="1:16" s="7" customFormat="1" ht="12.75">
      <c r="A31" s="5"/>
      <c r="B31" s="3"/>
      <c r="C31" s="4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9"/>
    </row>
    <row r="32" spans="1:16" s="7" customFormat="1" ht="12.75">
      <c r="A32" s="5"/>
      <c r="B32" s="3"/>
      <c r="C32" s="4"/>
      <c r="E32" s="3"/>
      <c r="F32" s="3"/>
      <c r="G32" s="5"/>
      <c r="H32" s="5"/>
      <c r="I32" s="5"/>
      <c r="J32" s="5"/>
      <c r="K32" s="5"/>
      <c r="L32" s="5"/>
      <c r="M32" s="5"/>
      <c r="N32" s="5"/>
      <c r="O32" s="5"/>
      <c r="P32" s="9"/>
    </row>
    <row r="33" spans="1:16" s="7" customFormat="1" ht="12.75">
      <c r="A33" s="5"/>
      <c r="B33" s="3"/>
      <c r="C33" s="4"/>
      <c r="E33" s="3"/>
      <c r="F33" s="3"/>
      <c r="G33" s="5"/>
      <c r="H33" s="5"/>
      <c r="I33" s="5"/>
      <c r="J33" s="5"/>
      <c r="K33" s="5"/>
      <c r="L33" s="5"/>
      <c r="M33" s="5"/>
      <c r="N33" s="5"/>
      <c r="O33" s="5"/>
      <c r="P33" s="9"/>
    </row>
  </sheetData>
  <sheetProtection/>
  <mergeCells count="8">
    <mergeCell ref="B9:B12"/>
    <mergeCell ref="B13:B16"/>
    <mergeCell ref="D3:P3"/>
    <mergeCell ref="A5:A23"/>
    <mergeCell ref="B5:B8"/>
    <mergeCell ref="B17:B19"/>
    <mergeCell ref="B20:B22"/>
    <mergeCell ref="B23:C2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ghamamy</cp:lastModifiedBy>
  <cp:lastPrinted>2012-09-21T11:33:41Z</cp:lastPrinted>
  <dcterms:created xsi:type="dcterms:W3CDTF">2009-09-11T07:17:23Z</dcterms:created>
  <dcterms:modified xsi:type="dcterms:W3CDTF">2014-12-30T10:59:43Z</dcterms:modified>
  <cp:category/>
  <cp:version/>
  <cp:contentType/>
  <cp:contentStatus/>
</cp:coreProperties>
</file>