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النقل البري" sheetId="1" r:id="rId1"/>
    <sheet name="الحركة الشهرية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<sst xmlns="http://schemas.openxmlformats.org/spreadsheetml/2006/main" count="26" uniqueCount="26">
  <si>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المعدل الوسطي للباصات العاملة    Average of Working Buses</t>
  </si>
  <si>
    <t>عدد الركاب التقريبي 
Approximate No. of Passengers</t>
  </si>
  <si>
    <t>الشهر Month
البيان Statement</t>
  </si>
  <si>
    <t>المصدر: وزارة الاشغال العامة والنقل - مصلحة سكك الحديد والنقل المشترك</t>
  </si>
  <si>
    <t>كانون الثاني
January</t>
  </si>
  <si>
    <t>شباط
February</t>
  </si>
  <si>
    <t>اذار
March</t>
  </si>
  <si>
    <t>نيسان
April</t>
  </si>
  <si>
    <t>ايار
May</t>
  </si>
  <si>
    <t>حزيران
June</t>
  </si>
  <si>
    <t>تموز
July</t>
  </si>
  <si>
    <t>اب
August</t>
  </si>
  <si>
    <t>ايلول
September</t>
  </si>
  <si>
    <t>تشرين الاول
October</t>
  </si>
  <si>
    <t>تشرين الثاني
November</t>
  </si>
  <si>
    <t>كانون الثاني
December</t>
  </si>
  <si>
    <t>Table 1: Monthly Movement of Common Land Transport During Year 2014</t>
  </si>
  <si>
    <t>المجموع
Total</t>
  </si>
  <si>
    <t>Source: Ministry of public works &amp; transport - Authority of railways &amp; common transport</t>
  </si>
  <si>
    <t xml:space="preserve">   الرحلات المسائية 
   No. of Evening Trips </t>
  </si>
  <si>
    <t>عدد الكيلومترات المقطوعة 
  No. of Crossed Km</t>
  </si>
  <si>
    <t>المداخيل بالليرة اللبنانية 
  Revenues in LBP</t>
  </si>
  <si>
    <t xml:space="preserve"> الرحلات الصباحية 
  No. of   Morning Trips </t>
  </si>
  <si>
    <t>جدول 1: حركة الشهرية للنقل البري المشترك خلال عام 2014</t>
  </si>
  <si>
    <t>النقل البري</t>
  </si>
  <si>
    <t>Road Transport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</si>
</sst>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6:G17"/>
  <sheetViews>
    <sheetView rightToLeft="1" tabSelected="1" zoomScalePageLayoutView="0" workbookViewId="0" topLeftCell="A1">
      <selection activeCell="C17" sqref="C17:G17"/>
    </sheetView>
  </sheetViews>
  <sheetFormatPr defaultColWidth="9.140625" defaultRowHeight="15"/>
  <sheetData>
    <row r="16" spans="4:6" ht="36">
      <c r="D16" s="11" t="s">
        <v>24</v>
      </c>
      <c r="E16" s="11"/>
      <c r="F16" s="11"/>
    </row>
    <row r="17" spans="3:7" ht="36">
      <c r="C17" s="11" t="s">
        <v>25</v>
      </c>
      <c r="D17" s="11"/>
      <c r="E17" s="11"/>
      <c r="F17" s="11"/>
      <c r="G17" s="11"/>
    </row>
  </sheetData>
  <sheetProtection/>
  <mergeCells count="2">
    <mergeCell ref="D16:F16"/>
    <mergeCell ref="C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rightToLeft="1" zoomScalePageLayoutView="0" workbookViewId="0" topLeftCell="A1">
      <selection activeCell="B23" sqref="B23"/>
    </sheetView>
  </sheetViews>
  <sheetFormatPr defaultColWidth="9.140625" defaultRowHeight="15"/>
  <cols>
    <col min="1" max="1" width="30.421875" style="0" customWidth="1"/>
    <col min="2" max="2" width="10.140625" style="0" customWidth="1"/>
    <col min="3" max="9" width="9.00390625" style="0" bestFit="1" customWidth="1"/>
    <col min="10" max="10" width="10.8515625" style="0" customWidth="1"/>
    <col min="11" max="11" width="9.7109375" style="0" customWidth="1"/>
    <col min="12" max="12" width="11.28125" style="0" customWidth="1"/>
    <col min="13" max="13" width="11.00390625" style="0" customWidth="1"/>
    <col min="14" max="14" width="10.00390625" style="0" bestFit="1" customWidth="1"/>
  </cols>
  <sheetData>
    <row r="1" spans="1:7" ht="15">
      <c r="A1" s="9" t="s">
        <v>23</v>
      </c>
      <c r="B1" s="9"/>
      <c r="C1" s="9"/>
      <c r="D1" s="9"/>
      <c r="E1" s="9"/>
      <c r="F1" s="9"/>
      <c r="G1" s="9"/>
    </row>
    <row r="2" spans="1:7" ht="15">
      <c r="A2" s="9" t="s">
        <v>16</v>
      </c>
      <c r="B2" s="9"/>
      <c r="C2" s="9"/>
      <c r="D2" s="9"/>
      <c r="E2" s="9"/>
      <c r="F2" s="9"/>
      <c r="G2" s="9"/>
    </row>
    <row r="3" ht="15" customHeight="1"/>
    <row r="4" spans="1:14" ht="45">
      <c r="A4" s="3" t="s">
        <v>2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1" t="s">
        <v>17</v>
      </c>
    </row>
    <row r="5" spans="1:14" ht="30">
      <c r="A5" s="1" t="s">
        <v>0</v>
      </c>
      <c r="B5" s="4">
        <f>12/38</f>
        <v>0.3157894736842105</v>
      </c>
      <c r="C5" s="4">
        <f>12/37</f>
        <v>0.32432432432432434</v>
      </c>
      <c r="D5" s="4">
        <f>12/37</f>
        <v>0.32432432432432434</v>
      </c>
      <c r="E5" s="4">
        <f>12/35</f>
        <v>0.34285714285714286</v>
      </c>
      <c r="F5" s="4">
        <f>12/35</f>
        <v>0.34285714285714286</v>
      </c>
      <c r="G5" s="4">
        <f>12/34</f>
        <v>0.35294117647058826</v>
      </c>
      <c r="H5" s="4">
        <f>12/32</f>
        <v>0.375</v>
      </c>
      <c r="I5" s="4">
        <f>12/32</f>
        <v>0.375</v>
      </c>
      <c r="J5" s="4">
        <f>12/31</f>
        <v>0.3870967741935484</v>
      </c>
      <c r="K5" s="4">
        <f>12/31</f>
        <v>0.3870967741935484</v>
      </c>
      <c r="L5" s="4">
        <f>12/31</f>
        <v>0.3870967741935484</v>
      </c>
      <c r="M5" s="4">
        <f>12/30</f>
        <v>0.4</v>
      </c>
      <c r="N5" s="4">
        <f aca="true" t="shared" si="0" ref="N5:N10">SUM(B5:M5)</f>
        <v>4.314383907098379</v>
      </c>
    </row>
    <row r="6" spans="1:14" ht="30">
      <c r="A6" s="1" t="s">
        <v>22</v>
      </c>
      <c r="B6" s="7">
        <v>1767</v>
      </c>
      <c r="C6" s="7">
        <v>1739</v>
      </c>
      <c r="D6" s="7">
        <v>1827</v>
      </c>
      <c r="E6" s="7">
        <v>1552</v>
      </c>
      <c r="F6" s="7">
        <v>1774</v>
      </c>
      <c r="G6" s="7">
        <v>1687</v>
      </c>
      <c r="H6" s="7">
        <v>1466</v>
      </c>
      <c r="I6" s="7">
        <v>1470</v>
      </c>
      <c r="J6" s="7">
        <v>1555</v>
      </c>
      <c r="K6" s="7">
        <v>1436</v>
      </c>
      <c r="L6" s="7">
        <v>1407</v>
      </c>
      <c r="M6" s="7">
        <v>1432</v>
      </c>
      <c r="N6" s="7">
        <f t="shared" si="0"/>
        <v>19112</v>
      </c>
    </row>
    <row r="7" spans="1:14" ht="30">
      <c r="A7" s="1" t="s">
        <v>19</v>
      </c>
      <c r="B7" s="7">
        <v>1763</v>
      </c>
      <c r="C7" s="7">
        <v>1600</v>
      </c>
      <c r="D7" s="7">
        <v>1670</v>
      </c>
      <c r="E7" s="7">
        <v>1379</v>
      </c>
      <c r="F7" s="7">
        <v>1640</v>
      </c>
      <c r="G7" s="7">
        <v>1510</v>
      </c>
      <c r="H7" s="7">
        <v>1336</v>
      </c>
      <c r="I7" s="7">
        <v>1438</v>
      </c>
      <c r="J7" s="7">
        <v>1504</v>
      </c>
      <c r="K7" s="7">
        <v>1410</v>
      </c>
      <c r="L7" s="7">
        <v>1342</v>
      </c>
      <c r="M7" s="7">
        <v>1441</v>
      </c>
      <c r="N7" s="7">
        <f t="shared" si="0"/>
        <v>18033</v>
      </c>
    </row>
    <row r="8" spans="1:14" ht="30">
      <c r="A8" s="1" t="s">
        <v>20</v>
      </c>
      <c r="B8" s="8">
        <v>161254</v>
      </c>
      <c r="C8" s="8">
        <v>153522</v>
      </c>
      <c r="D8" s="8">
        <v>165396</v>
      </c>
      <c r="E8" s="8">
        <v>140771</v>
      </c>
      <c r="F8" s="8">
        <v>164544</v>
      </c>
      <c r="G8" s="8">
        <v>156222</v>
      </c>
      <c r="H8" s="8">
        <v>163871</v>
      </c>
      <c r="I8" s="8">
        <v>167795</v>
      </c>
      <c r="J8" s="8">
        <v>257883</v>
      </c>
      <c r="K8" s="8">
        <v>164175</v>
      </c>
      <c r="L8" s="8">
        <v>157262</v>
      </c>
      <c r="M8" s="8">
        <v>164849</v>
      </c>
      <c r="N8" s="7">
        <f t="shared" si="0"/>
        <v>2017544</v>
      </c>
    </row>
    <row r="9" spans="1:14" ht="30">
      <c r="A9" s="2" t="s">
        <v>21</v>
      </c>
      <c r="B9" s="6">
        <v>79222000</v>
      </c>
      <c r="C9" s="6">
        <v>77432500</v>
      </c>
      <c r="D9" s="6">
        <v>89306750</v>
      </c>
      <c r="E9" s="6">
        <v>74515500</v>
      </c>
      <c r="F9" s="6">
        <v>89975500</v>
      </c>
      <c r="G9" s="6">
        <v>86856250</v>
      </c>
      <c r="H9" s="6">
        <v>77926000</v>
      </c>
      <c r="I9" s="6">
        <v>81442000</v>
      </c>
      <c r="J9" s="6">
        <v>91481500</v>
      </c>
      <c r="K9" s="6">
        <v>83358000</v>
      </c>
      <c r="L9" s="6">
        <v>77428500</v>
      </c>
      <c r="M9" s="6">
        <v>85432000</v>
      </c>
      <c r="N9" s="7">
        <f t="shared" si="0"/>
        <v>994376500</v>
      </c>
    </row>
    <row r="10" spans="1:14" ht="30">
      <c r="A10" s="1" t="s">
        <v>1</v>
      </c>
      <c r="B10" s="6">
        <v>105629</v>
      </c>
      <c r="C10" s="6">
        <v>103243</v>
      </c>
      <c r="D10" s="6">
        <v>119076</v>
      </c>
      <c r="E10" s="6">
        <v>99354</v>
      </c>
      <c r="F10" s="6">
        <v>119967</v>
      </c>
      <c r="G10" s="6">
        <v>115808</v>
      </c>
      <c r="H10" s="6">
        <v>103901</v>
      </c>
      <c r="I10" s="6">
        <v>108589</v>
      </c>
      <c r="J10" s="6">
        <v>91482</v>
      </c>
      <c r="K10" s="6">
        <v>83358</v>
      </c>
      <c r="L10" s="6">
        <v>77429</v>
      </c>
      <c r="M10" s="6">
        <v>85432</v>
      </c>
      <c r="N10" s="7">
        <f t="shared" si="0"/>
        <v>1213268</v>
      </c>
    </row>
    <row r="12" spans="1:2" ht="15">
      <c r="A12" s="10" t="s">
        <v>3</v>
      </c>
      <c r="B12" s="10"/>
    </row>
    <row r="13" spans="1:7" ht="15">
      <c r="A13" s="10" t="s">
        <v>18</v>
      </c>
      <c r="B13" s="10"/>
      <c r="C13" s="10"/>
      <c r="D13" s="10"/>
      <c r="E13" s="10"/>
      <c r="F13" s="10"/>
      <c r="G13" s="10"/>
    </row>
  </sheetData>
  <sheetProtection/>
  <mergeCells count="4">
    <mergeCell ref="A1:G1"/>
    <mergeCell ref="A2:G2"/>
    <mergeCell ref="A12:B12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ntannir</dc:creator>
  <cp:keywords/>
  <dc:description/>
  <cp:lastModifiedBy>ntannir</cp:lastModifiedBy>
  <cp:lastPrinted>2015-11-06T06:25:10Z</cp:lastPrinted>
  <dcterms:created xsi:type="dcterms:W3CDTF">2015-10-22T09:19:14Z</dcterms:created>
  <dcterms:modified xsi:type="dcterms:W3CDTF">2015-11-06T06:28:39Z</dcterms:modified>
  <cp:category/>
  <cp:version/>
  <cp:contentType/>
  <cp:contentStatus/>
</cp:coreProperties>
</file>