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326" windowWidth="5850" windowHeight="3540" tabRatio="601" activeTab="0"/>
  </bookViews>
  <sheets>
    <sheet name="16." sheetId="1" r:id="rId1"/>
    <sheet name="16.1" sheetId="2" r:id="rId2"/>
    <sheet name="16.2" sheetId="3" r:id="rId3"/>
    <sheet name="16.3" sheetId="4" r:id="rId4"/>
    <sheet name="16.4" sheetId="5" r:id="rId5"/>
    <sheet name="16.5" sheetId="6" r:id="rId6"/>
    <sheet name="16.6" sheetId="7" r:id="rId7"/>
    <sheet name="16.7" sheetId="8" r:id="rId8"/>
    <sheet name="16.8" sheetId="9" r:id="rId9"/>
    <sheet name="16.9" sheetId="10" r:id="rId10"/>
    <sheet name="16.10" sheetId="11" r:id="rId11"/>
    <sheet name="16.11" sheetId="12" r:id="rId12"/>
    <sheet name="16.12" sheetId="13" r:id="rId13"/>
  </sheets>
  <definedNames/>
  <calcPr fullCalcOnLoad="1"/>
</workbook>
</file>

<file path=xl/sharedStrings.xml><?xml version="1.0" encoding="utf-8"?>
<sst xmlns="http://schemas.openxmlformats.org/spreadsheetml/2006/main" count="939" uniqueCount="179">
  <si>
    <t>USD</t>
  </si>
  <si>
    <t>BLC Bank Listed shares</t>
  </si>
  <si>
    <t>Bank Audi</t>
  </si>
  <si>
    <t>Bank Audi - GDR</t>
  </si>
  <si>
    <t>Bank Audi Pref. Class D</t>
  </si>
  <si>
    <t>Bank of Beirut - Listed shares</t>
  </si>
  <si>
    <t>Bank of Beirut Pref. Class D</t>
  </si>
  <si>
    <t>Byblos Bank</t>
  </si>
  <si>
    <t>Byblos Bank Priority</t>
  </si>
  <si>
    <t>Banque BEMO listed shares</t>
  </si>
  <si>
    <t>Banque BEMO Pref.</t>
  </si>
  <si>
    <t>Blom Bank GDR</t>
  </si>
  <si>
    <t>BLOM Bank Listed shares</t>
  </si>
  <si>
    <t>BLOM Bank Pref. Class 2004</t>
  </si>
  <si>
    <t>BLOM Bank Pref. Class 2005</t>
  </si>
  <si>
    <t xml:space="preserve"> Holcim Liban</t>
  </si>
  <si>
    <t>Beirut Preferred Fund</t>
  </si>
  <si>
    <t>Byblos Bank pref. 2008</t>
  </si>
  <si>
    <t>LBP</t>
  </si>
  <si>
    <t>Byblos Bank GDR</t>
  </si>
  <si>
    <t>Byblos Bank pref. 2009</t>
  </si>
  <si>
    <t>Bank of Beirut Pref. Class E</t>
  </si>
  <si>
    <t>BLC Bank Listed shares USD</t>
  </si>
  <si>
    <t>Bank Audi USD</t>
  </si>
  <si>
    <t>Bank Audi - GDR USD</t>
  </si>
  <si>
    <t>Bank of Beirut - Listed shares USD</t>
  </si>
  <si>
    <t>Bank of Beirut Pref. Class D USD</t>
  </si>
  <si>
    <t>Bank of Beirut Pref. Class E USD</t>
  </si>
  <si>
    <t>Byblos Bank USD</t>
  </si>
  <si>
    <t>Byblos Bank Priority USD</t>
  </si>
  <si>
    <t>Byblos Bank Pref. Class 2008 USD</t>
  </si>
  <si>
    <t>Byblos Bank Pref. Class 2009 USD</t>
  </si>
  <si>
    <t>Byblos Bank GDR USD</t>
  </si>
  <si>
    <t>Banque BEMO listed shares USD</t>
  </si>
  <si>
    <t>Blom Bank GDR USD</t>
  </si>
  <si>
    <t>BLOM Bank Listed shares USD</t>
  </si>
  <si>
    <t>BLOM Bank Pref. Class 2004 USD</t>
  </si>
  <si>
    <t>BLOM Bank Pref. Class 2005 USD</t>
  </si>
  <si>
    <t>Beirut Preferred Fund USD</t>
  </si>
  <si>
    <t>Source: Beirut Stock Exchange</t>
  </si>
  <si>
    <t>Table made by CAS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</si>
  <si>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</si>
  <si>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</si>
  <si>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</si>
  <si>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</si>
  <si>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</si>
  <si>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</si>
  <si>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</si>
  <si>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</si>
  <si>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</si>
  <si>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</si>
  <si>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</si>
  <si>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</si>
  <si>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Development &amp; Reconstruction</t>
  </si>
  <si>
    <t>Solidere "A"</t>
  </si>
  <si>
    <t>Solidere "B"</t>
  </si>
  <si>
    <t>Total of exchanged shares</t>
  </si>
  <si>
    <t>Funds</t>
  </si>
  <si>
    <t>Trade &amp; Industry</t>
  </si>
  <si>
    <t>Exchanged stocks</t>
  </si>
  <si>
    <t>Banks</t>
  </si>
  <si>
    <t>Rasamny Younis Motor Co."B"</t>
  </si>
  <si>
    <t>Investment Funds</t>
  </si>
  <si>
    <t>Commerce &amp; Industry</t>
  </si>
  <si>
    <t>Shares volume</t>
  </si>
  <si>
    <t>Listed companies and investment funds</t>
  </si>
  <si>
    <t>Securities</t>
  </si>
  <si>
    <t>Tarding days</t>
  </si>
  <si>
    <t>Number of brokers</t>
  </si>
  <si>
    <t>Number of deals</t>
  </si>
  <si>
    <t>Source : Beirut Stock Exchange</t>
  </si>
  <si>
    <t>Sector</t>
  </si>
  <si>
    <t>Company - Fund</t>
  </si>
  <si>
    <t>Currency</t>
  </si>
  <si>
    <t>Opening price</t>
  </si>
  <si>
    <t>High Price</t>
  </si>
  <si>
    <t>Low Price</t>
  </si>
  <si>
    <t>Closing Price</t>
  </si>
  <si>
    <t>Number of trading days</t>
  </si>
  <si>
    <t>Closing USD/LBP</t>
  </si>
  <si>
    <t>Daily averages</t>
  </si>
  <si>
    <t xml:space="preserve"> Tarding days</t>
  </si>
  <si>
    <t>Weight %</t>
  </si>
  <si>
    <t>Shares</t>
  </si>
  <si>
    <t>Quarter 1</t>
  </si>
  <si>
    <t>Quarter 2</t>
  </si>
  <si>
    <t>Quarter 3</t>
  </si>
  <si>
    <t>Quarter 4</t>
  </si>
  <si>
    <t>Number</t>
  </si>
  <si>
    <t>Total shares</t>
  </si>
  <si>
    <t>Total value</t>
  </si>
  <si>
    <t>Weight</t>
  </si>
  <si>
    <t>Ciments  Blancs (Nominal)</t>
  </si>
  <si>
    <t>Holcim Liban USD</t>
  </si>
  <si>
    <t>Price</t>
  </si>
  <si>
    <t>High</t>
  </si>
  <si>
    <t>Low</t>
  </si>
  <si>
    <t>Closing</t>
  </si>
  <si>
    <t>Ciments Blancs (Bearer)</t>
  </si>
  <si>
    <t>Jan.</t>
  </si>
  <si>
    <t>Feb.</t>
  </si>
  <si>
    <t>Aug.</t>
  </si>
  <si>
    <t>Sep.</t>
  </si>
  <si>
    <t>Oct.</t>
  </si>
  <si>
    <t>Nov.</t>
  </si>
  <si>
    <t>Dec.</t>
  </si>
  <si>
    <t>16. BEIRUT STOCK EXCHANGE</t>
  </si>
  <si>
    <t>Table 16.1 - Transactions. Volume</t>
  </si>
  <si>
    <t>Market Capitalization. Million USD</t>
  </si>
  <si>
    <t>Beirut Preferred Fund. Million USD</t>
  </si>
  <si>
    <t>Daily average. Shares</t>
  </si>
  <si>
    <t>Daily average value. USD</t>
  </si>
  <si>
    <t>Daily average. Deals</t>
  </si>
  <si>
    <t>Table 16.5 - Shares Trading movement</t>
  </si>
  <si>
    <t>Table 16.4 - Summary</t>
  </si>
  <si>
    <t>Transactions. Number</t>
  </si>
  <si>
    <t>Table 16.6 - End of month Closing Prices</t>
  </si>
  <si>
    <t>Share values. USD 1,000</t>
  </si>
  <si>
    <t>Traded shares volume. 1,000</t>
  </si>
  <si>
    <t>Deals. Number</t>
  </si>
  <si>
    <t>Table 16.7 - Yearly Trading Movement. Daily averages</t>
  </si>
  <si>
    <t>Table 16.8 - Companies and funds monthly weight of traded value</t>
  </si>
  <si>
    <t>Total value in USD 1,000</t>
  </si>
  <si>
    <t>Table 16.9 - Quarterly traded shares</t>
  </si>
  <si>
    <t>Table 16.10 - Monthly trading averages</t>
  </si>
  <si>
    <t>Table 16.11 - Trading by sector</t>
  </si>
  <si>
    <t>Listed shares in thousands. Number</t>
  </si>
  <si>
    <t>Traded number. 1,000</t>
  </si>
  <si>
    <t>Market capitalization. Percentage</t>
  </si>
  <si>
    <t>Volume. Percentage</t>
  </si>
  <si>
    <t>Month</t>
  </si>
  <si>
    <t>Table 16.12 - Prices</t>
  </si>
  <si>
    <t>Shares value. USD</t>
  </si>
  <si>
    <t>Table 16.3 - Market Capitalization. End of the month</t>
  </si>
  <si>
    <t>Total</t>
  </si>
  <si>
    <t>Value traded. USD 1,000</t>
  </si>
  <si>
    <t>Industry</t>
  </si>
  <si>
    <t>Trading</t>
  </si>
  <si>
    <t>Bank Audi Pref. Class E</t>
  </si>
  <si>
    <t>Ciment Blanc Bearer</t>
  </si>
  <si>
    <t>Total USD</t>
  </si>
  <si>
    <t>Ciment Blancs Bearer USD</t>
  </si>
  <si>
    <t>Ciment Blancs Nominal USD</t>
  </si>
  <si>
    <t>Shares tarded 000</t>
  </si>
  <si>
    <t>Shares tarded. USD 000</t>
  </si>
  <si>
    <t>Bank of Beirut Pref. Class H</t>
  </si>
  <si>
    <t>BLOM Bank Pref. Class 2011</t>
  </si>
  <si>
    <t>Ciments Blancs (Nominal)</t>
  </si>
  <si>
    <t>Value. Percentage</t>
  </si>
  <si>
    <t>Banking</t>
  </si>
  <si>
    <t>Bank of Beirut Pref. Listed shares</t>
  </si>
  <si>
    <t>Ciment Blanc Nominal</t>
  </si>
  <si>
    <t>Bank of Beirut Pref. Class H USD</t>
  </si>
  <si>
    <t>BLOM Bank Pref. Class 2011 USD</t>
  </si>
  <si>
    <t>Bank Audi Pref. Class D USD</t>
  </si>
  <si>
    <t>Bank Audi Pref. Class E USD</t>
  </si>
  <si>
    <t>Bank of Beirut Pref. call. Class D USD</t>
  </si>
  <si>
    <t>Bank of Beirut Pref. call. Class E  USD</t>
  </si>
  <si>
    <t>Bank of Beirut Pref. call. Class H  USD</t>
  </si>
  <si>
    <t>Byblos Bank pref. Class 2008 USD</t>
  </si>
  <si>
    <t>Byblos Bank pref. Class 2009 USD</t>
  </si>
  <si>
    <t>Banque BEMO Pref. USD</t>
  </si>
  <si>
    <t>Rasamny Younis Motor Co."B" USD</t>
  </si>
  <si>
    <t xml:space="preserve"> Holcim Liban USD</t>
  </si>
  <si>
    <t xml:space="preserve"> Ciments Blancs (Bearer) USD</t>
  </si>
  <si>
    <t xml:space="preserve">  Ciments  Blancs (Nominal) USD</t>
  </si>
  <si>
    <t>Total 2013</t>
  </si>
  <si>
    <t>Total 2014</t>
  </si>
  <si>
    <t>01/01/2014 - 31/12/2014</t>
  </si>
  <si>
    <t>Market capitalization. USD Million at 31/12/2014</t>
  </si>
  <si>
    <t>BLC Bank Pref. Class A</t>
  </si>
  <si>
    <t>BLC Bank Pref. Class B</t>
  </si>
  <si>
    <t>Bank Audi Pref. Class F</t>
  </si>
  <si>
    <t>Bank of Beirut Pref. Class I</t>
  </si>
  <si>
    <t>BLC Bank Pref. Class C</t>
  </si>
  <si>
    <t>Bank Audi Pref. Class G</t>
  </si>
  <si>
    <t>Bank Audi Pref. Class H</t>
  </si>
  <si>
    <t>Banque BEMO Pref. Class 2013</t>
  </si>
  <si>
    <t>Table 16.2 - Exchanged stocks. Value in USD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</si>
</sst>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</numFmts>
  <fonts count="57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Arial"/>
      <family val="2"/>
    </font>
    <font>
      <sz val="8.5"/>
      <name val="Times New Roman"/>
      <family val="1"/>
    </font>
    <font>
      <sz val="7.5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b/>
      <sz val="8"/>
      <name val="Arial"/>
      <family val="2"/>
    </font>
    <font>
      <b/>
      <sz val="6.5"/>
      <name val="Times New Roman"/>
      <family val="1"/>
    </font>
    <font>
      <b/>
      <sz val="7.5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2" fillId="0" borderId="0" applyNumberFormat="0">
      <alignment horizontal="right"/>
      <protection/>
    </xf>
    <xf numFmtId="0" fontId="5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6" fillId="0" borderId="0" xfId="0" applyFont="1" applyAlignment="1">
      <alignment vertical="center" readingOrder="1"/>
    </xf>
    <xf numFmtId="0" fontId="11" fillId="0" borderId="0" xfId="0" applyFont="1" applyAlignment="1">
      <alignment vertical="center" readingOrder="1"/>
    </xf>
    <xf numFmtId="0" fontId="6" fillId="0" borderId="0" xfId="0" applyFont="1" applyFill="1" applyAlignment="1">
      <alignment vertical="center" readingOrder="1"/>
    </xf>
    <xf numFmtId="0" fontId="13" fillId="0" borderId="0" xfId="0" applyFont="1" applyFill="1" applyAlignment="1">
      <alignment vertical="center" readingOrder="1"/>
    </xf>
    <xf numFmtId="0" fontId="6" fillId="0" borderId="0" xfId="0" applyFont="1" applyFill="1" applyBorder="1" applyAlignment="1">
      <alignment vertical="center" readingOrder="1"/>
    </xf>
    <xf numFmtId="0" fontId="10" fillId="0" borderId="0" xfId="0" applyFont="1" applyFill="1" applyAlignment="1">
      <alignment vertical="center" readingOrder="1"/>
    </xf>
    <xf numFmtId="0" fontId="6" fillId="0" borderId="0" xfId="58" applyFont="1" applyBorder="1" applyAlignment="1">
      <alignment horizontal="left" vertical="center" readingOrder="1"/>
      <protection/>
    </xf>
    <xf numFmtId="0" fontId="12" fillId="0" borderId="0" xfId="0" applyFont="1" applyFill="1" applyAlignment="1">
      <alignment horizontal="center" vertical="center" readingOrder="1"/>
    </xf>
    <xf numFmtId="0" fontId="9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7" fillId="0" borderId="0" xfId="0" applyFont="1" applyFill="1" applyAlignment="1">
      <alignment horizontal="center" vertical="center" readingOrder="1"/>
    </xf>
    <xf numFmtId="0" fontId="8" fillId="0" borderId="0" xfId="0" applyFont="1" applyFill="1" applyAlignment="1">
      <alignment vertical="center" wrapText="1" readingOrder="1"/>
    </xf>
    <xf numFmtId="0" fontId="0" fillId="0" borderId="0" xfId="0" applyFont="1" applyAlignment="1">
      <alignment vertical="center" readingOrder="1"/>
    </xf>
    <xf numFmtId="0" fontId="6" fillId="0" borderId="0" xfId="58" applyFont="1" applyFill="1" applyBorder="1" applyAlignment="1">
      <alignment horizontal="left" vertical="center" readingOrder="1"/>
      <protection/>
    </xf>
    <xf numFmtId="3" fontId="10" fillId="0" borderId="10" xfId="0" applyNumberFormat="1" applyFont="1" applyFill="1" applyBorder="1" applyAlignment="1">
      <alignment vertical="center" readingOrder="1"/>
    </xf>
    <xf numFmtId="3" fontId="10" fillId="0" borderId="10" xfId="42" applyNumberFormat="1" applyFont="1" applyFill="1" applyBorder="1" applyAlignment="1">
      <alignment horizontal="right" vertical="center" readingOrder="1"/>
    </xf>
    <xf numFmtId="3" fontId="10" fillId="0" borderId="11" xfId="42" applyNumberFormat="1" applyFont="1" applyFill="1" applyBorder="1" applyAlignment="1">
      <alignment horizontal="right" vertical="center" readingOrder="1"/>
    </xf>
    <xf numFmtId="3" fontId="10" fillId="0" borderId="12" xfId="42" applyNumberFormat="1" applyFont="1" applyFill="1" applyBorder="1" applyAlignment="1">
      <alignment horizontal="right" vertical="center" readingOrder="1"/>
    </xf>
    <xf numFmtId="0" fontId="16" fillId="0" borderId="13" xfId="0" applyFont="1" applyFill="1" applyBorder="1" applyAlignment="1">
      <alignment horizontal="center" vertical="center" wrapText="1" readingOrder="1"/>
    </xf>
    <xf numFmtId="0" fontId="16" fillId="0" borderId="14" xfId="0" applyFont="1" applyFill="1" applyBorder="1" applyAlignment="1">
      <alignment horizontal="center" vertical="center" readingOrder="1"/>
    </xf>
    <xf numFmtId="3" fontId="17" fillId="0" borderId="14" xfId="42" applyNumberFormat="1" applyFont="1" applyFill="1" applyBorder="1" applyAlignment="1">
      <alignment horizontal="right" vertical="center" readingOrder="1"/>
    </xf>
    <xf numFmtId="0" fontId="16" fillId="0" borderId="14" xfId="0" applyFont="1" applyFill="1" applyBorder="1" applyAlignment="1">
      <alignment horizontal="center" vertical="center" wrapText="1" readingOrder="1"/>
    </xf>
    <xf numFmtId="3" fontId="17" fillId="0" borderId="14" xfId="0" applyNumberFormat="1" applyFont="1" applyFill="1" applyBorder="1" applyAlignment="1">
      <alignment vertical="center" readingOrder="1"/>
    </xf>
    <xf numFmtId="3" fontId="17" fillId="0" borderId="10" xfId="0" applyNumberFormat="1" applyFont="1" applyFill="1" applyBorder="1" applyAlignment="1">
      <alignment vertical="center" readingOrder="1"/>
    </xf>
    <xf numFmtId="3" fontId="17" fillId="0" borderId="12" xfId="0" applyNumberFormat="1" applyFont="1" applyFill="1" applyBorder="1" applyAlignment="1">
      <alignment vertical="center" readingOrder="1"/>
    </xf>
    <xf numFmtId="191" fontId="10" fillId="0" borderId="10" xfId="42" applyNumberFormat="1" applyFont="1" applyFill="1" applyBorder="1" applyAlignment="1">
      <alignment horizontal="right" vertical="center" readingOrder="1"/>
    </xf>
    <xf numFmtId="4" fontId="10" fillId="0" borderId="10" xfId="0" applyNumberFormat="1" applyFont="1" applyFill="1" applyBorder="1" applyAlignment="1">
      <alignment vertical="center" readingOrder="1"/>
    </xf>
    <xf numFmtId="4" fontId="10" fillId="0" borderId="11" xfId="0" applyNumberFormat="1" applyFont="1" applyFill="1" applyBorder="1" applyAlignment="1">
      <alignment vertical="center" readingOrder="1"/>
    </xf>
    <xf numFmtId="191" fontId="10" fillId="0" borderId="12" xfId="42" applyNumberFormat="1" applyFont="1" applyFill="1" applyBorder="1" applyAlignment="1">
      <alignment horizontal="right" vertical="center" readingOrder="1"/>
    </xf>
    <xf numFmtId="191" fontId="10" fillId="0" borderId="11" xfId="42" applyNumberFormat="1" applyFont="1" applyFill="1" applyBorder="1" applyAlignment="1">
      <alignment horizontal="right" vertical="center" readingOrder="1"/>
    </xf>
    <xf numFmtId="3" fontId="18" fillId="0" borderId="10" xfId="42" applyNumberFormat="1" applyFont="1" applyFill="1" applyBorder="1" applyAlignment="1">
      <alignment horizontal="right" vertical="center" readingOrder="1"/>
    </xf>
    <xf numFmtId="3" fontId="18" fillId="0" borderId="12" xfId="42" applyNumberFormat="1" applyFont="1" applyFill="1" applyBorder="1" applyAlignment="1">
      <alignment horizontal="right" vertical="center" readingOrder="1"/>
    </xf>
    <xf numFmtId="3" fontId="18" fillId="0" borderId="11" xfId="42" applyNumberFormat="1" applyFont="1" applyFill="1" applyBorder="1" applyAlignment="1">
      <alignment horizontal="right" vertical="center" readingOrder="1"/>
    </xf>
    <xf numFmtId="3" fontId="18" fillId="0" borderId="10" xfId="42" applyNumberFormat="1" applyFont="1" applyBorder="1" applyAlignment="1">
      <alignment horizontal="right" vertical="center" readingOrder="1"/>
    </xf>
    <xf numFmtId="3" fontId="10" fillId="0" borderId="10" xfId="42" applyNumberFormat="1" applyFont="1" applyBorder="1" applyAlignment="1">
      <alignment horizontal="right" vertical="center" readingOrder="1"/>
    </xf>
    <xf numFmtId="3" fontId="10" fillId="0" borderId="12" xfId="42" applyNumberFormat="1" applyFont="1" applyBorder="1" applyAlignment="1">
      <alignment horizontal="right" vertical="center" readingOrder="1"/>
    </xf>
    <xf numFmtId="3" fontId="17" fillId="0" borderId="14" xfId="42" applyNumberFormat="1" applyFont="1" applyFill="1" applyBorder="1" applyAlignment="1">
      <alignment vertical="center" readingOrder="1"/>
    </xf>
    <xf numFmtId="191" fontId="10" fillId="0" borderId="10" xfId="42" applyNumberFormat="1" applyFont="1" applyBorder="1" applyAlignment="1">
      <alignment horizontal="right" vertical="center" readingOrder="1"/>
    </xf>
    <xf numFmtId="191" fontId="10" fillId="0" borderId="11" xfId="42" applyNumberFormat="1" applyFont="1" applyBorder="1" applyAlignment="1">
      <alignment horizontal="right" vertical="center" readingOrder="1"/>
    </xf>
    <xf numFmtId="191" fontId="10" fillId="0" borderId="12" xfId="42" applyNumberFormat="1" applyFont="1" applyBorder="1" applyAlignment="1">
      <alignment horizontal="right" vertical="center" readingOrder="1"/>
    </xf>
    <xf numFmtId="0" fontId="17" fillId="0" borderId="14" xfId="58" applyFont="1" applyFill="1" applyBorder="1" applyAlignment="1">
      <alignment horizontal="center" vertical="center" wrapText="1" readingOrder="1"/>
      <protection/>
    </xf>
    <xf numFmtId="0" fontId="10" fillId="0" borderId="10" xfId="58" applyFont="1" applyFill="1" applyBorder="1" applyAlignment="1">
      <alignment horizontal="center" vertical="center" wrapText="1" readingOrder="1"/>
      <protection/>
    </xf>
    <xf numFmtId="4" fontId="18" fillId="0" borderId="10" xfId="42" applyNumberFormat="1" applyFont="1" applyBorder="1" applyAlignment="1">
      <alignment horizontal="right" vertical="center" readingOrder="1"/>
    </xf>
    <xf numFmtId="0" fontId="10" fillId="0" borderId="12" xfId="58" applyFont="1" applyFill="1" applyBorder="1" applyAlignment="1">
      <alignment horizontal="center" vertical="center" wrapText="1" readingOrder="1"/>
      <protection/>
    </xf>
    <xf numFmtId="4" fontId="18" fillId="0" borderId="12" xfId="42" applyNumberFormat="1" applyFont="1" applyFill="1" applyBorder="1" applyAlignment="1">
      <alignment horizontal="right" vertical="center" readingOrder="1"/>
    </xf>
    <xf numFmtId="4" fontId="18" fillId="0" borderId="10" xfId="42" applyNumberFormat="1" applyFont="1" applyFill="1" applyBorder="1" applyAlignment="1">
      <alignment horizontal="right" vertical="center" readingOrder="1"/>
    </xf>
    <xf numFmtId="0" fontId="10" fillId="0" borderId="11" xfId="58" applyFont="1" applyFill="1" applyBorder="1" applyAlignment="1">
      <alignment horizontal="center" vertical="center" wrapText="1" readingOrder="1"/>
      <protection/>
    </xf>
    <xf numFmtId="4" fontId="18" fillId="0" borderId="11" xfId="42" applyNumberFormat="1" applyFont="1" applyFill="1" applyBorder="1" applyAlignment="1">
      <alignment horizontal="right" vertical="center" readingOrder="1"/>
    </xf>
    <xf numFmtId="0" fontId="10" fillId="0" borderId="14" xfId="58" applyFont="1" applyFill="1" applyBorder="1" applyAlignment="1">
      <alignment horizontal="center" vertical="center" wrapText="1" readingOrder="1"/>
      <protection/>
    </xf>
    <xf numFmtId="4" fontId="10" fillId="0" borderId="12" xfId="42" applyNumberFormat="1" applyFont="1" applyFill="1" applyBorder="1" applyAlignment="1">
      <alignment horizontal="right" vertical="center" readingOrder="1"/>
    </xf>
    <xf numFmtId="4" fontId="10" fillId="0" borderId="10" xfId="42" applyNumberFormat="1" applyFont="1" applyFill="1" applyBorder="1" applyAlignment="1">
      <alignment horizontal="right" vertical="center" readingOrder="1"/>
    </xf>
    <xf numFmtId="4" fontId="10" fillId="0" borderId="11" xfId="42" applyNumberFormat="1" applyFont="1" applyFill="1" applyBorder="1" applyAlignment="1">
      <alignment horizontal="right" vertical="center" readingOrder="1"/>
    </xf>
    <xf numFmtId="3" fontId="10" fillId="0" borderId="10" xfId="42" applyNumberFormat="1" applyFont="1" applyFill="1" applyBorder="1" applyAlignment="1">
      <alignment vertical="center" readingOrder="1"/>
    </xf>
    <xf numFmtId="4" fontId="17" fillId="0" borderId="14" xfId="42" applyNumberFormat="1" applyFont="1" applyFill="1" applyBorder="1" applyAlignment="1">
      <alignment horizontal="right" vertical="center" readingOrder="1"/>
    </xf>
    <xf numFmtId="4" fontId="10" fillId="0" borderId="11" xfId="0" applyNumberFormat="1" applyFont="1" applyFill="1" applyBorder="1" applyAlignment="1">
      <alignment horizontal="right" vertical="center" readingOrder="1"/>
    </xf>
    <xf numFmtId="4" fontId="10" fillId="0" borderId="12" xfId="0" applyNumberFormat="1" applyFont="1" applyFill="1" applyBorder="1" applyAlignment="1">
      <alignment horizontal="right" vertical="center" readingOrder="1"/>
    </xf>
    <xf numFmtId="4" fontId="10" fillId="0" borderId="10" xfId="0" applyNumberFormat="1" applyFont="1" applyFill="1" applyBorder="1" applyAlignment="1">
      <alignment horizontal="right" vertical="center" readingOrder="1"/>
    </xf>
    <xf numFmtId="0" fontId="0" fillId="0" borderId="0" xfId="0" applyFont="1" applyFill="1" applyAlignment="1">
      <alignment vertical="center" readingOrder="1"/>
    </xf>
    <xf numFmtId="0" fontId="16" fillId="0" borderId="14" xfId="58" applyFont="1" applyFill="1" applyBorder="1" applyAlignment="1">
      <alignment horizontal="center" vertical="center" wrapText="1" readingOrder="1"/>
      <protection/>
    </xf>
    <xf numFmtId="3" fontId="17" fillId="0" borderId="11" xfId="0" applyNumberFormat="1" applyFont="1" applyFill="1" applyBorder="1" applyAlignment="1">
      <alignment vertical="center" readingOrder="1"/>
    </xf>
    <xf numFmtId="0" fontId="8" fillId="0" borderId="0" xfId="0" applyFont="1" applyFill="1" applyAlignment="1">
      <alignment vertical="center" readingOrder="1"/>
    </xf>
    <xf numFmtId="3" fontId="10" fillId="33" borderId="10" xfId="42" applyNumberFormat="1" applyFont="1" applyFill="1" applyBorder="1" applyAlignment="1">
      <alignment horizontal="right" vertical="center" readingOrder="1"/>
    </xf>
    <xf numFmtId="3" fontId="10" fillId="33" borderId="11" xfId="42" applyNumberFormat="1" applyFont="1" applyFill="1" applyBorder="1" applyAlignment="1">
      <alignment horizontal="right" vertical="center" readingOrder="1"/>
    </xf>
    <xf numFmtId="3" fontId="10" fillId="33" borderId="12" xfId="42" applyNumberFormat="1" applyFont="1" applyFill="1" applyBorder="1" applyAlignment="1">
      <alignment horizontal="right" vertical="center" readingOrder="1"/>
    </xf>
    <xf numFmtId="0" fontId="7" fillId="0" borderId="0" xfId="0" applyFont="1" applyFill="1" applyAlignment="1">
      <alignment horizontal="left" vertical="center" readingOrder="1"/>
    </xf>
    <xf numFmtId="3" fontId="10" fillId="33" borderId="10" xfId="0" applyNumberFormat="1" applyFont="1" applyFill="1" applyBorder="1" applyAlignment="1">
      <alignment vertical="center" readingOrder="1"/>
    </xf>
    <xf numFmtId="0" fontId="16" fillId="0" borderId="13" xfId="58" applyFont="1" applyFill="1" applyBorder="1" applyAlignment="1">
      <alignment horizontal="center" vertical="center" wrapText="1" readingOrder="1"/>
      <protection/>
    </xf>
    <xf numFmtId="0" fontId="7" fillId="0" borderId="15" xfId="58" applyFont="1" applyFill="1" applyBorder="1" applyAlignment="1">
      <alignment vertical="center" wrapText="1" readingOrder="1"/>
      <protection/>
    </xf>
    <xf numFmtId="0" fontId="7" fillId="0" borderId="16" xfId="58" applyFont="1" applyFill="1" applyBorder="1" applyAlignment="1">
      <alignment vertical="center" wrapText="1" readingOrder="1"/>
      <protection/>
    </xf>
    <xf numFmtId="0" fontId="7" fillId="0" borderId="17" xfId="58" applyFont="1" applyFill="1" applyBorder="1" applyAlignment="1">
      <alignment vertical="center" wrapText="1" readingOrder="1"/>
      <protection/>
    </xf>
    <xf numFmtId="0" fontId="16" fillId="0" borderId="0" xfId="0" applyFont="1" applyFill="1" applyAlignment="1">
      <alignment vertical="center" readingOrder="1"/>
    </xf>
    <xf numFmtId="0" fontId="7" fillId="0" borderId="15" xfId="58" applyFont="1" applyFill="1" applyBorder="1" applyAlignment="1">
      <alignment horizontal="left" vertical="center" wrapText="1" readingOrder="1"/>
      <protection/>
    </xf>
    <xf numFmtId="0" fontId="7" fillId="0" borderId="17" xfId="58" applyFont="1" applyFill="1" applyBorder="1" applyAlignment="1">
      <alignment horizontal="left" vertical="center" wrapText="1" readingOrder="1"/>
      <protection/>
    </xf>
    <xf numFmtId="0" fontId="7" fillId="0" borderId="16" xfId="58" applyFont="1" applyFill="1" applyBorder="1" applyAlignment="1">
      <alignment horizontal="left" vertical="center" wrapText="1" readingOrder="1"/>
      <protection/>
    </xf>
    <xf numFmtId="0" fontId="21" fillId="0" borderId="0" xfId="0" applyFont="1" applyFill="1" applyAlignment="1">
      <alignment vertical="center" readingOrder="1"/>
    </xf>
    <xf numFmtId="0" fontId="7" fillId="0" borderId="13" xfId="58" applyFont="1" applyFill="1" applyBorder="1" applyAlignment="1">
      <alignment horizontal="left" vertical="center" wrapText="1" readingOrder="1"/>
      <protection/>
    </xf>
    <xf numFmtId="0" fontId="7" fillId="0" borderId="10" xfId="58" applyFont="1" applyFill="1" applyBorder="1" applyAlignment="1">
      <alignment horizontal="center" vertical="center" wrapText="1" readingOrder="1"/>
      <protection/>
    </xf>
    <xf numFmtId="0" fontId="7" fillId="0" borderId="11" xfId="58" applyFont="1" applyFill="1" applyBorder="1" applyAlignment="1">
      <alignment horizontal="center" vertical="center" wrapText="1" readingOrder="1"/>
      <protection/>
    </xf>
    <xf numFmtId="0" fontId="7" fillId="0" borderId="12" xfId="58" applyFont="1" applyFill="1" applyBorder="1" applyAlignment="1">
      <alignment horizontal="center" vertical="center" wrapText="1" readingOrder="1"/>
      <protection/>
    </xf>
    <xf numFmtId="0" fontId="16" fillId="0" borderId="18" xfId="0" applyFont="1" applyFill="1" applyBorder="1" applyAlignment="1">
      <alignment horizontal="right" vertical="center" wrapText="1" readingOrder="1"/>
    </xf>
    <xf numFmtId="3" fontId="10" fillId="33" borderId="0" xfId="42" applyNumberFormat="1" applyFont="1" applyFill="1" applyBorder="1" applyAlignment="1">
      <alignment horizontal="right" vertical="center" readingOrder="1"/>
    </xf>
    <xf numFmtId="3" fontId="10" fillId="0" borderId="0" xfId="42" applyNumberFormat="1" applyFont="1" applyFill="1" applyBorder="1" applyAlignment="1">
      <alignment horizontal="right" vertical="center" readingOrder="1"/>
    </xf>
    <xf numFmtId="0" fontId="16" fillId="0" borderId="14" xfId="0" applyFont="1" applyBorder="1" applyAlignment="1">
      <alignment vertical="center" readingOrder="1"/>
    </xf>
    <xf numFmtId="0" fontId="16" fillId="0" borderId="14" xfId="0" applyFont="1" applyFill="1" applyBorder="1" applyAlignment="1">
      <alignment horizontal="left" vertical="center" wrapText="1" readingOrder="1"/>
    </xf>
    <xf numFmtId="0" fontId="7" fillId="0" borderId="10" xfId="0" applyFont="1" applyFill="1" applyBorder="1" applyAlignment="1">
      <alignment horizontal="left" vertical="center" wrapText="1" readingOrder="1"/>
    </xf>
    <xf numFmtId="0" fontId="7" fillId="0" borderId="11" xfId="0" applyFont="1" applyFill="1" applyBorder="1" applyAlignment="1">
      <alignment horizontal="left" vertical="center" wrapText="1" readingOrder="1"/>
    </xf>
    <xf numFmtId="0" fontId="7" fillId="0" borderId="12" xfId="0" applyFont="1" applyFill="1" applyBorder="1" applyAlignment="1">
      <alignment horizontal="left" vertical="center" wrapText="1" readingOrder="1"/>
    </xf>
    <xf numFmtId="3" fontId="20" fillId="0" borderId="14" xfId="42" applyNumberFormat="1" applyFont="1" applyFill="1" applyBorder="1" applyAlignment="1">
      <alignment vertical="center" readingOrder="1"/>
    </xf>
    <xf numFmtId="191" fontId="17" fillId="0" borderId="14" xfId="42" applyNumberFormat="1" applyFont="1" applyBorder="1" applyAlignment="1">
      <alignment horizontal="right" vertical="center" readingOrder="1"/>
    </xf>
    <xf numFmtId="191" fontId="17" fillId="33" borderId="14" xfId="42" applyNumberFormat="1" applyFont="1" applyFill="1" applyBorder="1" applyAlignment="1">
      <alignment horizontal="right" vertical="center" readingOrder="1"/>
    </xf>
    <xf numFmtId="3" fontId="17" fillId="0" borderId="0" xfId="0" applyNumberFormat="1" applyFont="1" applyFill="1" applyBorder="1" applyAlignment="1">
      <alignment vertical="center" readingOrder="1"/>
    </xf>
    <xf numFmtId="4" fontId="10" fillId="0" borderId="18" xfId="42" applyNumberFormat="1" applyFont="1" applyFill="1" applyBorder="1" applyAlignment="1">
      <alignment horizontal="right" vertical="center" readingOrder="1"/>
    </xf>
    <xf numFmtId="3" fontId="10" fillId="0" borderId="19" xfId="42" applyNumberFormat="1" applyFont="1" applyFill="1" applyBorder="1" applyAlignment="1">
      <alignment horizontal="right" vertical="center" readingOrder="1"/>
    </xf>
    <xf numFmtId="3" fontId="10" fillId="0" borderId="20" xfId="42" applyNumberFormat="1" applyFont="1" applyFill="1" applyBorder="1" applyAlignment="1">
      <alignment horizontal="right" vertical="center" readingOrder="1"/>
    </xf>
    <xf numFmtId="0" fontId="16" fillId="0" borderId="21" xfId="58" applyFont="1" applyFill="1" applyBorder="1" applyAlignment="1">
      <alignment horizontal="center" vertical="center" textRotation="90" wrapText="1" readingOrder="1"/>
      <protection/>
    </xf>
    <xf numFmtId="0" fontId="7" fillId="0" borderId="22" xfId="58" applyFont="1" applyFill="1" applyBorder="1" applyAlignment="1">
      <alignment horizontal="left" vertical="center" wrapText="1" readingOrder="1"/>
      <protection/>
    </xf>
    <xf numFmtId="0" fontId="8" fillId="0" borderId="0" xfId="0" applyFont="1" applyFill="1" applyAlignment="1">
      <alignment horizontal="right" vertical="center" readingOrder="1"/>
    </xf>
    <xf numFmtId="0" fontId="10" fillId="0" borderId="0" xfId="0" applyFont="1" applyFill="1" applyAlignment="1">
      <alignment horizontal="right" vertical="center" readingOrder="1"/>
    </xf>
    <xf numFmtId="197" fontId="17" fillId="0" borderId="14" xfId="42" applyNumberFormat="1" applyFont="1" applyFill="1" applyBorder="1" applyAlignment="1">
      <alignment horizontal="right" vertical="center" readingOrder="1"/>
    </xf>
    <xf numFmtId="0" fontId="6" fillId="0" borderId="0" xfId="0" applyFont="1" applyFill="1" applyAlignment="1">
      <alignment horizontal="right" vertical="center" readingOrder="1"/>
    </xf>
    <xf numFmtId="0" fontId="6" fillId="0" borderId="0" xfId="0" applyFont="1" applyAlignment="1">
      <alignment horizontal="right" vertical="center" readingOrder="1"/>
    </xf>
    <xf numFmtId="0" fontId="16" fillId="0" borderId="14" xfId="0" applyFont="1" applyFill="1" applyBorder="1" applyAlignment="1">
      <alignment horizontal="right" vertical="center" wrapText="1" readingOrder="1"/>
    </xf>
    <xf numFmtId="3" fontId="10" fillId="0" borderId="10" xfId="0" applyNumberFormat="1" applyFont="1" applyBorder="1" applyAlignment="1">
      <alignment horizontal="right" vertical="center" readingOrder="1"/>
    </xf>
    <xf numFmtId="3" fontId="10" fillId="0" borderId="12" xfId="0" applyNumberFormat="1" applyFont="1" applyBorder="1" applyAlignment="1">
      <alignment horizontal="right" vertical="center" readingOrder="1"/>
    </xf>
    <xf numFmtId="3" fontId="10" fillId="0" borderId="11" xfId="0" applyNumberFormat="1" applyFont="1" applyBorder="1" applyAlignment="1">
      <alignment horizontal="right" vertical="center" readingOrder="1"/>
    </xf>
    <xf numFmtId="3" fontId="20" fillId="0" borderId="14" xfId="42" applyNumberFormat="1" applyFont="1" applyBorder="1" applyAlignment="1">
      <alignment horizontal="right" vertical="center" readingOrder="1"/>
    </xf>
    <xf numFmtId="0" fontId="7" fillId="0" borderId="0" xfId="0" applyFont="1" applyFill="1" applyAlignment="1">
      <alignment horizontal="right" vertical="center" readingOrder="1"/>
    </xf>
    <xf numFmtId="191" fontId="17" fillId="0" borderId="10" xfId="42" applyNumberFormat="1" applyFont="1" applyFill="1" applyBorder="1" applyAlignment="1">
      <alignment horizontal="right" vertical="center" readingOrder="1"/>
    </xf>
    <xf numFmtId="191" fontId="17" fillId="0" borderId="11" xfId="42" applyNumberFormat="1" applyFont="1" applyFill="1" applyBorder="1" applyAlignment="1">
      <alignment horizontal="right" vertical="center" readingOrder="1"/>
    </xf>
    <xf numFmtId="191" fontId="17" fillId="0" borderId="12" xfId="42" applyNumberFormat="1" applyFont="1" applyFill="1" applyBorder="1" applyAlignment="1">
      <alignment horizontal="right" vertical="center" readingOrder="1"/>
    </xf>
    <xf numFmtId="191" fontId="17" fillId="0" borderId="14" xfId="42" applyNumberFormat="1" applyFont="1" applyFill="1" applyBorder="1" applyAlignment="1">
      <alignment horizontal="right" vertical="center" readingOrder="1"/>
    </xf>
    <xf numFmtId="197" fontId="17" fillId="0" borderId="12" xfId="42" applyNumberFormat="1" applyFont="1" applyFill="1" applyBorder="1" applyAlignment="1">
      <alignment horizontal="right" vertical="center" readingOrder="1"/>
    </xf>
    <xf numFmtId="197" fontId="17" fillId="0" borderId="20" xfId="42" applyNumberFormat="1" applyFont="1" applyFill="1" applyBorder="1" applyAlignment="1">
      <alignment horizontal="right" vertical="center" readingOrder="1"/>
    </xf>
    <xf numFmtId="197" fontId="17" fillId="0" borderId="14" xfId="0" applyNumberFormat="1" applyFont="1" applyFill="1" applyBorder="1" applyAlignment="1">
      <alignment vertical="center" readingOrder="1"/>
    </xf>
    <xf numFmtId="3" fontId="10" fillId="34" borderId="10" xfId="42" applyNumberFormat="1" applyFont="1" applyFill="1" applyBorder="1" applyAlignment="1">
      <alignment horizontal="right" vertical="center" readingOrder="1"/>
    </xf>
    <xf numFmtId="3" fontId="17" fillId="0" borderId="19" xfId="42" applyNumberFormat="1" applyFont="1" applyFill="1" applyBorder="1" applyAlignment="1">
      <alignment horizontal="right" vertical="center" readingOrder="1"/>
    </xf>
    <xf numFmtId="3" fontId="10" fillId="33" borderId="10" xfId="42" applyNumberFormat="1" applyFont="1" applyFill="1" applyBorder="1" applyAlignment="1">
      <alignment vertical="center" readingOrder="1"/>
    </xf>
    <xf numFmtId="0" fontId="10" fillId="0" borderId="23" xfId="58" applyFont="1" applyFill="1" applyBorder="1" applyAlignment="1">
      <alignment horizontal="center" vertical="center" wrapText="1" readingOrder="1"/>
      <protection/>
    </xf>
    <xf numFmtId="3" fontId="10" fillId="0" borderId="23" xfId="42" applyNumberFormat="1" applyFont="1" applyFill="1" applyBorder="1" applyAlignment="1">
      <alignment horizontal="right" vertical="center" readingOrder="1"/>
    </xf>
    <xf numFmtId="3" fontId="10" fillId="0" borderId="10" xfId="0" applyNumberFormat="1" applyFont="1" applyFill="1" applyBorder="1" applyAlignment="1">
      <alignment horizontal="right" vertical="center" readingOrder="1"/>
    </xf>
    <xf numFmtId="3" fontId="10" fillId="0" borderId="11" xfId="0" applyNumberFormat="1" applyFont="1" applyFill="1" applyBorder="1" applyAlignment="1">
      <alignment horizontal="right" vertical="center" readingOrder="1"/>
    </xf>
    <xf numFmtId="3" fontId="10" fillId="0" borderId="12" xfId="0" applyNumberFormat="1" applyFont="1" applyFill="1" applyBorder="1" applyAlignment="1">
      <alignment horizontal="right" vertical="center" readingOrder="1"/>
    </xf>
    <xf numFmtId="3" fontId="10" fillId="0" borderId="14" xfId="42" applyNumberFormat="1" applyFont="1" applyFill="1" applyBorder="1" applyAlignment="1">
      <alignment horizontal="right" vertical="center" readingOrder="1"/>
    </xf>
    <xf numFmtId="3" fontId="17" fillId="0" borderId="14" xfId="0" applyNumberFormat="1" applyFont="1" applyFill="1" applyBorder="1" applyAlignment="1">
      <alignment horizontal="right" vertical="center" readingOrder="1"/>
    </xf>
    <xf numFmtId="4" fontId="17" fillId="0" borderId="14" xfId="0" applyNumberFormat="1" applyFont="1" applyFill="1" applyBorder="1" applyAlignment="1">
      <alignment horizontal="right" vertical="center" readingOrder="1"/>
    </xf>
    <xf numFmtId="0" fontId="9" fillId="0" borderId="0" xfId="0" applyFont="1" applyFill="1" applyAlignment="1">
      <alignment horizontal="right" vertical="center" readingOrder="1"/>
    </xf>
    <xf numFmtId="191" fontId="17" fillId="0" borderId="14" xfId="42" applyNumberFormat="1" applyFont="1" applyFill="1" applyBorder="1" applyAlignment="1">
      <alignment vertical="center" readingOrder="1"/>
    </xf>
    <xf numFmtId="191" fontId="6" fillId="0" borderId="0" xfId="0" applyNumberFormat="1" applyFont="1" applyFill="1" applyAlignment="1">
      <alignment vertical="center" readingOrder="1"/>
    </xf>
    <xf numFmtId="191" fontId="9" fillId="0" borderId="0" xfId="42" applyNumberFormat="1" applyFont="1" applyFill="1" applyAlignment="1">
      <alignment vertical="center" readingOrder="1"/>
    </xf>
    <xf numFmtId="191" fontId="9" fillId="0" borderId="0" xfId="0" applyNumberFormat="1" applyFont="1" applyFill="1" applyAlignment="1">
      <alignment vertical="center" readingOrder="1"/>
    </xf>
    <xf numFmtId="3" fontId="10" fillId="0" borderId="11" xfId="42" applyNumberFormat="1" applyFont="1" applyBorder="1" applyAlignment="1">
      <alignment horizontal="right" vertical="center" readingOrder="1"/>
    </xf>
    <xf numFmtId="3" fontId="17" fillId="0" borderId="24" xfId="0" applyNumberFormat="1" applyFont="1" applyFill="1" applyBorder="1" applyAlignment="1">
      <alignment vertical="center" readingOrder="1"/>
    </xf>
    <xf numFmtId="3" fontId="6" fillId="0" borderId="0" xfId="0" applyNumberFormat="1" applyFont="1" applyFill="1" applyAlignment="1">
      <alignment vertical="center" readingOrder="1"/>
    </xf>
    <xf numFmtId="0" fontId="6" fillId="0" borderId="0" xfId="0" applyFont="1" applyAlignment="1">
      <alignment/>
    </xf>
    <xf numFmtId="0" fontId="7" fillId="0" borderId="0" xfId="0" applyFont="1" applyAlignment="1">
      <alignment vertical="center" readingOrder="1"/>
    </xf>
    <xf numFmtId="191" fontId="10" fillId="0" borderId="10" xfId="0" applyNumberFormat="1" applyFont="1" applyBorder="1" applyAlignment="1">
      <alignment horizontal="right" vertical="center" readingOrder="1"/>
    </xf>
    <xf numFmtId="191" fontId="10" fillId="0" borderId="11" xfId="0" applyNumberFormat="1" applyFont="1" applyBorder="1" applyAlignment="1">
      <alignment horizontal="right" vertical="center" readingOrder="1"/>
    </xf>
    <xf numFmtId="191" fontId="10" fillId="0" borderId="12" xfId="0" applyNumberFormat="1" applyFont="1" applyBorder="1" applyAlignment="1">
      <alignment horizontal="right" vertical="center" readingOrder="1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10" fillId="0" borderId="25" xfId="58" applyFont="1" applyFill="1" applyBorder="1" applyAlignment="1">
      <alignment horizontal="center" vertical="center" wrapText="1" readingOrder="1"/>
      <protection/>
    </xf>
    <xf numFmtId="3" fontId="18" fillId="0" borderId="25" xfId="42" applyNumberFormat="1" applyFont="1" applyFill="1" applyBorder="1" applyAlignment="1">
      <alignment horizontal="right" vertical="center" readingOrder="1"/>
    </xf>
    <xf numFmtId="3" fontId="10" fillId="0" borderId="25" xfId="0" applyNumberFormat="1" applyFont="1" applyBorder="1" applyAlignment="1">
      <alignment horizontal="right" vertical="center" readingOrder="1"/>
    </xf>
    <xf numFmtId="4" fontId="18" fillId="0" borderId="25" xfId="42" applyNumberFormat="1" applyFont="1" applyFill="1" applyBorder="1" applyAlignment="1">
      <alignment horizontal="right" vertical="center" readingOrder="1"/>
    </xf>
    <xf numFmtId="0" fontId="16" fillId="0" borderId="26" xfId="58" applyFont="1" applyFill="1" applyBorder="1" applyAlignment="1">
      <alignment horizontal="center" vertical="center" textRotation="90" wrapText="1" readingOrder="1"/>
      <protection/>
    </xf>
    <xf numFmtId="3" fontId="18" fillId="0" borderId="14" xfId="42" applyNumberFormat="1" applyFont="1" applyFill="1" applyBorder="1" applyAlignment="1">
      <alignment horizontal="right" vertical="center" readingOrder="1"/>
    </xf>
    <xf numFmtId="3" fontId="10" fillId="0" borderId="14" xfId="0" applyNumberFormat="1" applyFont="1" applyBorder="1" applyAlignment="1">
      <alignment horizontal="right" vertical="center" readingOrder="1"/>
    </xf>
    <xf numFmtId="4" fontId="18" fillId="0" borderId="14" xfId="42" applyNumberFormat="1" applyFont="1" applyFill="1" applyBorder="1" applyAlignment="1">
      <alignment horizontal="right" vertical="center" readingOrder="1"/>
    </xf>
    <xf numFmtId="3" fontId="18" fillId="0" borderId="0" xfId="42" applyNumberFormat="1" applyFont="1" applyFill="1" applyBorder="1" applyAlignment="1">
      <alignment horizontal="right" vertical="center" readingOrder="1"/>
    </xf>
    <xf numFmtId="3" fontId="10" fillId="0" borderId="0" xfId="0" applyNumberFormat="1" applyFont="1" applyBorder="1" applyAlignment="1">
      <alignment horizontal="right" vertical="center" readingOrder="1"/>
    </xf>
    <xf numFmtId="4" fontId="18" fillId="0" borderId="0" xfId="42" applyNumberFormat="1" applyFont="1" applyFill="1" applyBorder="1" applyAlignment="1">
      <alignment horizontal="right" vertical="center" readingOrder="1"/>
    </xf>
    <xf numFmtId="0" fontId="10" fillId="0" borderId="24" xfId="58" applyFont="1" applyFill="1" applyBorder="1" applyAlignment="1">
      <alignment horizontal="center" vertical="center" wrapText="1" readingOrder="1"/>
      <protection/>
    </xf>
    <xf numFmtId="3" fontId="18" fillId="0" borderId="24" xfId="42" applyNumberFormat="1" applyFont="1" applyFill="1" applyBorder="1" applyAlignment="1">
      <alignment horizontal="right" vertical="center" readingOrder="1"/>
    </xf>
    <xf numFmtId="3" fontId="10" fillId="0" borderId="24" xfId="0" applyNumberFormat="1" applyFont="1" applyBorder="1" applyAlignment="1">
      <alignment horizontal="right" vertical="center" readingOrder="1"/>
    </xf>
    <xf numFmtId="4" fontId="18" fillId="0" borderId="24" xfId="42" applyNumberFormat="1" applyFont="1" applyFill="1" applyBorder="1" applyAlignment="1">
      <alignment horizontal="right" vertical="center" readingOrder="1"/>
    </xf>
    <xf numFmtId="4" fontId="20" fillId="34" borderId="14" xfId="42" applyNumberFormat="1" applyFont="1" applyFill="1" applyBorder="1" applyAlignment="1">
      <alignment horizontal="right" vertical="center" readingOrder="1"/>
    </xf>
    <xf numFmtId="0" fontId="22" fillId="0" borderId="0" xfId="0" applyFont="1" applyAlignment="1">
      <alignment vertical="center" readingOrder="1"/>
    </xf>
    <xf numFmtId="0" fontId="7" fillId="0" borderId="27" xfId="58" applyFont="1" applyFill="1" applyBorder="1" applyAlignment="1">
      <alignment horizontal="left" vertical="center" wrapText="1" readingOrder="1"/>
      <protection/>
    </xf>
    <xf numFmtId="0" fontId="7" fillId="0" borderId="0" xfId="58" applyFont="1" applyFill="1" applyBorder="1" applyAlignment="1">
      <alignment horizontal="left" vertical="center" wrapText="1" readingOrder="1"/>
      <protection/>
    </xf>
    <xf numFmtId="3" fontId="10" fillId="0" borderId="24" xfId="42" applyNumberFormat="1" applyFont="1" applyFill="1" applyBorder="1" applyAlignment="1">
      <alignment horizontal="right" vertical="center" readingOrder="1"/>
    </xf>
    <xf numFmtId="0" fontId="7" fillId="0" borderId="27" xfId="58" applyFont="1" applyFill="1" applyBorder="1" applyAlignment="1">
      <alignment vertical="center" wrapText="1" readingOrder="1"/>
      <protection/>
    </xf>
    <xf numFmtId="3" fontId="10" fillId="0" borderId="23" xfId="0" applyNumberFormat="1" applyFont="1" applyFill="1" applyBorder="1" applyAlignment="1">
      <alignment horizontal="right" vertical="center" readingOrder="1"/>
    </xf>
    <xf numFmtId="197" fontId="10" fillId="0" borderId="10" xfId="42" applyNumberFormat="1" applyFont="1" applyFill="1" applyBorder="1" applyAlignment="1">
      <alignment horizontal="right" vertical="center" readingOrder="1"/>
    </xf>
    <xf numFmtId="197" fontId="10" fillId="0" borderId="10" xfId="0" applyNumberFormat="1" applyFont="1" applyFill="1" applyBorder="1" applyAlignment="1">
      <alignment vertical="center" readingOrder="1"/>
    </xf>
    <xf numFmtId="197" fontId="10" fillId="0" borderId="12" xfId="42" applyNumberFormat="1" applyFont="1" applyFill="1" applyBorder="1" applyAlignment="1">
      <alignment horizontal="right" vertical="center" readingOrder="1"/>
    </xf>
    <xf numFmtId="185" fontId="10" fillId="0" borderId="10" xfId="61" applyNumberFormat="1" applyFont="1" applyFill="1" applyBorder="1" applyAlignment="1">
      <alignment horizontal="right" vertical="center" readingOrder="1"/>
    </xf>
    <xf numFmtId="10" fontId="10" fillId="0" borderId="10" xfId="61" applyNumberFormat="1" applyFont="1" applyFill="1" applyBorder="1" applyAlignment="1">
      <alignment horizontal="right" vertical="center" readingOrder="1"/>
    </xf>
    <xf numFmtId="10" fontId="17" fillId="0" borderId="14" xfId="61" applyNumberFormat="1" applyFont="1" applyFill="1" applyBorder="1" applyAlignment="1">
      <alignment horizontal="right" vertical="center" readingOrder="1"/>
    </xf>
    <xf numFmtId="10" fontId="10" fillId="0" borderId="12" xfId="61" applyNumberFormat="1" applyFont="1" applyFill="1" applyBorder="1" applyAlignment="1">
      <alignment horizontal="right" vertical="center" readingOrder="1"/>
    </xf>
    <xf numFmtId="10" fontId="10" fillId="0" borderId="11" xfId="61" applyNumberFormat="1" applyFont="1" applyFill="1" applyBorder="1" applyAlignment="1">
      <alignment horizontal="right" vertical="center" readingOrder="1"/>
    </xf>
    <xf numFmtId="185" fontId="10" fillId="0" borderId="12" xfId="61" applyNumberFormat="1" applyFont="1" applyFill="1" applyBorder="1" applyAlignment="1">
      <alignment horizontal="right" vertical="center" readingOrder="1"/>
    </xf>
    <xf numFmtId="3" fontId="10" fillId="0" borderId="25" xfId="42" applyNumberFormat="1" applyFont="1" applyFill="1" applyBorder="1" applyAlignment="1">
      <alignment horizontal="right" vertical="center" readingOrder="1"/>
    </xf>
    <xf numFmtId="3" fontId="17" fillId="0" borderId="25" xfId="0" applyNumberFormat="1" applyFont="1" applyFill="1" applyBorder="1" applyAlignment="1">
      <alignment vertical="center" readingOrder="1"/>
    </xf>
    <xf numFmtId="0" fontId="7" fillId="0" borderId="28" xfId="58" applyFont="1" applyFill="1" applyBorder="1" applyAlignment="1">
      <alignment horizontal="left" vertical="center" wrapText="1" readingOrder="1"/>
      <protection/>
    </xf>
    <xf numFmtId="3" fontId="10" fillId="0" borderId="12" xfId="42" applyNumberFormat="1" applyFont="1" applyFill="1" applyBorder="1" applyAlignment="1">
      <alignment vertical="center" readingOrder="1"/>
    </xf>
    <xf numFmtId="3" fontId="10" fillId="0" borderId="14" xfId="42" applyNumberFormat="1" applyFont="1" applyFill="1" applyBorder="1" applyAlignment="1">
      <alignment vertical="center" readingOrder="1"/>
    </xf>
    <xf numFmtId="3" fontId="10" fillId="0" borderId="23" xfId="42" applyNumberFormat="1" applyFont="1" applyFill="1" applyBorder="1" applyAlignment="1">
      <alignment vertical="center" readingOrder="1"/>
    </xf>
    <xf numFmtId="191" fontId="10" fillId="0" borderId="11" xfId="42" applyNumberFormat="1" applyFont="1" applyBorder="1" applyAlignment="1">
      <alignment vertical="center" readingOrder="1"/>
    </xf>
    <xf numFmtId="0" fontId="14" fillId="0" borderId="13" xfId="0" applyFont="1" applyBorder="1" applyAlignment="1">
      <alignment horizontal="center" vertical="center" readingOrder="1"/>
    </xf>
    <xf numFmtId="0" fontId="14" fillId="0" borderId="14" xfId="0" applyFont="1" applyBorder="1" applyAlignment="1">
      <alignment horizontal="center" vertical="center" readingOrder="1"/>
    </xf>
    <xf numFmtId="0" fontId="14" fillId="0" borderId="29" xfId="0" applyFont="1" applyBorder="1" applyAlignment="1">
      <alignment horizontal="center" vertical="center" readingOrder="1"/>
    </xf>
    <xf numFmtId="0" fontId="16" fillId="0" borderId="14" xfId="0" applyFont="1" applyFill="1" applyBorder="1" applyAlignment="1">
      <alignment horizontal="center" vertical="center" wrapText="1" readingOrder="1"/>
    </xf>
    <xf numFmtId="0" fontId="16" fillId="0" borderId="30" xfId="58" applyFont="1" applyFill="1" applyBorder="1" applyAlignment="1">
      <alignment horizontal="center" vertical="center" textRotation="90" wrapText="1" readingOrder="1"/>
      <protection/>
    </xf>
    <xf numFmtId="0" fontId="1" fillId="0" borderId="31" xfId="0" applyFont="1" applyFill="1" applyBorder="1" applyAlignment="1">
      <alignment horizontal="center" vertical="center" textRotation="90" readingOrder="1"/>
    </xf>
    <xf numFmtId="0" fontId="9" fillId="0" borderId="18" xfId="0" applyFont="1" applyFill="1" applyBorder="1" applyAlignment="1">
      <alignment horizontal="center" vertical="center" readingOrder="1"/>
    </xf>
    <xf numFmtId="0" fontId="16" fillId="0" borderId="30" xfId="0" applyFont="1" applyFill="1" applyBorder="1" applyAlignment="1">
      <alignment horizontal="center" vertical="center" textRotation="90" readingOrder="1"/>
    </xf>
    <xf numFmtId="0" fontId="16" fillId="0" borderId="21" xfId="0" applyFont="1" applyFill="1" applyBorder="1" applyAlignment="1">
      <alignment horizontal="center" vertical="center" textRotation="90" readingOrder="1"/>
    </xf>
    <xf numFmtId="0" fontId="16" fillId="0" borderId="31" xfId="0" applyFont="1" applyFill="1" applyBorder="1" applyAlignment="1">
      <alignment horizontal="center" vertical="center" textRotation="90" readingOrder="1"/>
    </xf>
    <xf numFmtId="0" fontId="16" fillId="0" borderId="21" xfId="58" applyFont="1" applyFill="1" applyBorder="1" applyAlignment="1">
      <alignment horizontal="center" vertical="center" textRotation="90" wrapText="1" readingOrder="1"/>
      <protection/>
    </xf>
    <xf numFmtId="0" fontId="16" fillId="0" borderId="31" xfId="58" applyFont="1" applyFill="1" applyBorder="1" applyAlignment="1">
      <alignment horizontal="center" vertical="center" textRotation="90" wrapText="1" readingOrder="1"/>
      <protection/>
    </xf>
    <xf numFmtId="0" fontId="15" fillId="0" borderId="30" xfId="58" applyFont="1" applyFill="1" applyBorder="1" applyAlignment="1">
      <alignment horizontal="center" vertical="center" textRotation="90" readingOrder="1"/>
      <protection/>
    </xf>
    <xf numFmtId="0" fontId="15" fillId="0" borderId="21" xfId="58" applyFont="1" applyFill="1" applyBorder="1" applyAlignment="1">
      <alignment horizontal="center" vertical="center" textRotation="90" readingOrder="1"/>
      <protection/>
    </xf>
    <xf numFmtId="0" fontId="15" fillId="0" borderId="31" xfId="58" applyFont="1" applyFill="1" applyBorder="1" applyAlignment="1">
      <alignment horizontal="center" vertical="center" textRotation="90" readingOrder="1"/>
      <protection/>
    </xf>
    <xf numFmtId="0" fontId="16" fillId="0" borderId="13" xfId="0" applyFont="1" applyFill="1" applyBorder="1" applyAlignment="1">
      <alignment horizontal="center" vertical="center" wrapText="1" readingOrder="1"/>
    </xf>
    <xf numFmtId="0" fontId="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 readingOrder="1"/>
    </xf>
    <xf numFmtId="0" fontId="15" fillId="0" borderId="30" xfId="58" applyFont="1" applyFill="1" applyBorder="1" applyAlignment="1">
      <alignment horizontal="center" vertical="center" textRotation="90" wrapText="1" readingOrder="1"/>
      <protection/>
    </xf>
    <xf numFmtId="0" fontId="15" fillId="0" borderId="21" xfId="58" applyFont="1" applyFill="1" applyBorder="1" applyAlignment="1">
      <alignment horizontal="center" vertical="center" textRotation="90" wrapText="1" readingOrder="1"/>
      <protection/>
    </xf>
    <xf numFmtId="0" fontId="15" fillId="0" borderId="31" xfId="58" applyFont="1" applyFill="1" applyBorder="1" applyAlignment="1">
      <alignment horizontal="center" vertical="center" textRotation="90" wrapText="1" readingOrder="1"/>
      <protection/>
    </xf>
    <xf numFmtId="0" fontId="16" fillId="0" borderId="10" xfId="0" applyFont="1" applyFill="1" applyBorder="1" applyAlignment="1">
      <alignment horizontal="right" vertical="center" wrapText="1" readingOrder="1"/>
    </xf>
    <xf numFmtId="0" fontId="16" fillId="0" borderId="11" xfId="0" applyFont="1" applyFill="1" applyBorder="1" applyAlignment="1">
      <alignment horizontal="right" vertical="center" wrapText="1" readingOrder="1"/>
    </xf>
    <xf numFmtId="0" fontId="16" fillId="0" borderId="12" xfId="0" applyFont="1" applyFill="1" applyBorder="1" applyAlignment="1">
      <alignment horizontal="right" vertical="center" wrapText="1" readingOrder="1"/>
    </xf>
    <xf numFmtId="0" fontId="9" fillId="0" borderId="14" xfId="0" applyFont="1" applyFill="1" applyBorder="1" applyAlignment="1">
      <alignment horizontal="center" vertical="center" readingOrder="1"/>
    </xf>
    <xf numFmtId="0" fontId="9" fillId="0" borderId="14" xfId="0" applyFont="1" applyFill="1" applyBorder="1" applyAlignment="1">
      <alignment horizontal="center" vertical="center" wrapText="1" readingOrder="1"/>
    </xf>
    <xf numFmtId="0" fontId="16" fillId="0" borderId="18" xfId="0" applyFont="1" applyFill="1" applyBorder="1" applyAlignment="1">
      <alignment horizontal="right" vertical="center" wrapText="1" readingOrder="1"/>
    </xf>
    <xf numFmtId="0" fontId="16" fillId="0" borderId="23" xfId="0" applyFont="1" applyFill="1" applyBorder="1" applyAlignment="1">
      <alignment horizontal="right" vertical="center" wrapText="1" readingOrder="1"/>
    </xf>
    <xf numFmtId="0" fontId="7" fillId="0" borderId="15" xfId="58" applyFont="1" applyFill="1" applyBorder="1" applyAlignment="1">
      <alignment horizontal="left" vertical="center" wrapText="1" readingOrder="1"/>
      <protection/>
    </xf>
    <xf numFmtId="0" fontId="7" fillId="0" borderId="17" xfId="58" applyFont="1" applyFill="1" applyBorder="1" applyAlignment="1">
      <alignment horizontal="left" vertical="center" wrapText="1" readingOrder="1"/>
      <protection/>
    </xf>
    <xf numFmtId="0" fontId="7" fillId="0" borderId="32" xfId="58" applyFont="1" applyFill="1" applyBorder="1" applyAlignment="1">
      <alignment horizontal="left" vertical="center" wrapText="1" readingOrder="1"/>
      <protection/>
    </xf>
    <xf numFmtId="0" fontId="7" fillId="0" borderId="27" xfId="58" applyFont="1" applyFill="1" applyBorder="1" applyAlignment="1">
      <alignment horizontal="left" vertical="center" wrapText="1" readingOrder="1"/>
      <protection/>
    </xf>
    <xf numFmtId="0" fontId="16" fillId="0" borderId="14" xfId="58" applyFont="1" applyFill="1" applyBorder="1" applyAlignment="1">
      <alignment horizontal="center" vertical="center" wrapText="1" readingOrder="1"/>
      <protection/>
    </xf>
    <xf numFmtId="0" fontId="7" fillId="0" borderId="15" xfId="58" applyFont="1" applyFill="1" applyBorder="1" applyAlignment="1">
      <alignment vertical="center" wrapText="1" readingOrder="1"/>
      <protection/>
    </xf>
    <xf numFmtId="0" fontId="7" fillId="0" borderId="17" xfId="58" applyFont="1" applyFill="1" applyBorder="1" applyAlignment="1">
      <alignment vertical="center" wrapText="1" readingOrder="1"/>
      <protection/>
    </xf>
    <xf numFmtId="0" fontId="16" fillId="0" borderId="33" xfId="58" applyFont="1" applyFill="1" applyBorder="1" applyAlignment="1">
      <alignment horizontal="center" vertical="center" textRotation="90" wrapText="1" readingOrder="1"/>
      <protection/>
    </xf>
    <xf numFmtId="0" fontId="16" fillId="0" borderId="27" xfId="58" applyFont="1" applyFill="1" applyBorder="1" applyAlignment="1">
      <alignment horizontal="center" vertical="center" textRotation="90" wrapText="1" readingOrder="1"/>
      <protection/>
    </xf>
    <xf numFmtId="0" fontId="16" fillId="0" borderId="18" xfId="0" applyFont="1" applyFill="1" applyBorder="1" applyAlignment="1">
      <alignment horizontal="center" vertical="center" wrapText="1" readingOrder="1"/>
    </xf>
    <xf numFmtId="0" fontId="16" fillId="0" borderId="23" xfId="0" applyFont="1" applyFill="1" applyBorder="1" applyAlignment="1">
      <alignment horizontal="center" vertical="center" wrapText="1" readingOrder="1"/>
    </xf>
    <xf numFmtId="0" fontId="16" fillId="0" borderId="30" xfId="0" applyFont="1" applyFill="1" applyBorder="1" applyAlignment="1">
      <alignment horizontal="center" vertical="center" textRotation="90" wrapText="1" readingOrder="1"/>
    </xf>
    <xf numFmtId="0" fontId="16" fillId="0" borderId="31" xfId="0" applyFont="1" applyFill="1" applyBorder="1" applyAlignment="1">
      <alignment horizontal="center" vertical="center" textRotation="90" wrapText="1" readingOrder="1"/>
    </xf>
    <xf numFmtId="0" fontId="16" fillId="0" borderId="33" xfId="0" applyFont="1" applyFill="1" applyBorder="1" applyAlignment="1">
      <alignment horizontal="center" vertical="center" textRotation="90" readingOrder="1"/>
    </xf>
    <xf numFmtId="0" fontId="16" fillId="0" borderId="0" xfId="0" applyFont="1" applyFill="1" applyBorder="1" applyAlignment="1">
      <alignment horizontal="right" vertical="center" wrapText="1" readingOrder="1"/>
    </xf>
    <xf numFmtId="0" fontId="16" fillId="0" borderId="32" xfId="58" applyFont="1" applyFill="1" applyBorder="1" applyAlignment="1">
      <alignment horizontal="center" vertical="center" textRotation="90" wrapText="1" readingOrder="1"/>
      <protection/>
    </xf>
    <xf numFmtId="0" fontId="7" fillId="0" borderId="18" xfId="58" applyFont="1" applyFill="1" applyBorder="1" applyAlignment="1">
      <alignment horizontal="center" vertical="center" wrapText="1" readingOrder="1"/>
      <protection/>
    </xf>
    <xf numFmtId="0" fontId="7" fillId="0" borderId="0" xfId="58" applyFont="1" applyFill="1" applyBorder="1" applyAlignment="1">
      <alignment horizontal="center" vertical="center" wrapText="1" readingOrder="1"/>
      <protection/>
    </xf>
    <xf numFmtId="0" fontId="7" fillId="0" borderId="23" xfId="58" applyFont="1" applyFill="1" applyBorder="1" applyAlignment="1">
      <alignment horizontal="center" vertical="center" wrapText="1" readingOrder="1"/>
      <protection/>
    </xf>
    <xf numFmtId="0" fontId="7" fillId="0" borderId="16" xfId="58" applyFont="1" applyFill="1" applyBorder="1" applyAlignment="1">
      <alignment horizontal="left" vertical="center" wrapText="1" readingOrder="1"/>
      <protection/>
    </xf>
    <xf numFmtId="0" fontId="7" fillId="0" borderId="33" xfId="58" applyFont="1" applyFill="1" applyBorder="1" applyAlignment="1">
      <alignment horizontal="left" vertical="center" wrapText="1" readingOrder="1"/>
      <protection/>
    </xf>
    <xf numFmtId="3" fontId="10" fillId="35" borderId="11" xfId="42" applyNumberFormat="1" applyFont="1" applyFill="1" applyBorder="1" applyAlignment="1">
      <alignment horizontal="right" vertical="center" readingOrder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bourse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13" customWidth="1"/>
  </cols>
  <sheetData>
    <row r="1" spans="1:11" ht="26.25" thickBot="1">
      <c r="A1" s="179" t="s">
        <v>106</v>
      </c>
      <c r="B1" s="180"/>
      <c r="C1" s="180"/>
      <c r="D1" s="180"/>
      <c r="E1" s="180"/>
      <c r="F1" s="180"/>
      <c r="G1" s="180"/>
      <c r="H1" s="180"/>
      <c r="I1" s="180"/>
      <c r="J1" s="180"/>
      <c r="K1" s="181"/>
    </row>
  </sheetData>
  <sheetProtection/>
  <mergeCells count="1">
    <mergeCell ref="A1:K1"/>
  </mergeCells>
  <printOptions horizontalCentered="1" verticalCentered="1"/>
  <pageMargins left="0" right="0" top="0.5" bottom="0.5" header="0.5" footer="0.5"/>
  <pageSetup firstPageNumber="7" useFirstPageNumber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O63"/>
  <sheetViews>
    <sheetView zoomScale="150" zoomScaleNormal="150" zoomScalePageLayoutView="0" workbookViewId="0" topLeftCell="A1">
      <selection activeCell="A1" sqref="A1"/>
    </sheetView>
  </sheetViews>
  <sheetFormatPr defaultColWidth="9.140625" defaultRowHeight="12.75"/>
  <cols>
    <col min="1" max="1" width="6.8515625" style="10" customWidth="1"/>
    <col min="2" max="2" width="22.00390625" style="10" customWidth="1"/>
    <col min="3" max="3" width="10.8515625" style="6" customWidth="1"/>
    <col min="4" max="7" width="10.8515625" style="3" customWidth="1"/>
    <col min="8" max="8" width="11.421875" style="9" customWidth="1"/>
    <col min="9" max="16384" width="9.140625" style="3" customWidth="1"/>
  </cols>
  <sheetData>
    <row r="1" spans="1:15" ht="19.5" customHeight="1">
      <c r="A1" s="61" t="s">
        <v>123</v>
      </c>
      <c r="B1" s="71"/>
      <c r="C1" s="61"/>
      <c r="D1" s="61"/>
      <c r="E1" s="61"/>
      <c r="F1" s="61"/>
      <c r="G1" s="61"/>
      <c r="H1" s="61"/>
      <c r="I1" s="12"/>
      <c r="J1" s="12"/>
      <c r="K1" s="12"/>
      <c r="L1" s="12"/>
      <c r="M1" s="12"/>
      <c r="N1" s="12"/>
      <c r="O1" s="12"/>
    </row>
    <row r="2" ht="6.75" customHeight="1" thickBot="1">
      <c r="A2" s="14"/>
    </row>
    <row r="3" spans="1:8" ht="13.5" customHeight="1" thickBot="1">
      <c r="A3" s="14"/>
      <c r="D3" s="195">
        <v>2014</v>
      </c>
      <c r="E3" s="195"/>
      <c r="F3" s="195"/>
      <c r="G3" s="195"/>
      <c r="H3" s="195"/>
    </row>
    <row r="4" spans="1:8" ht="13.5" thickBot="1">
      <c r="A4" s="22" t="s">
        <v>71</v>
      </c>
      <c r="B4" s="22" t="s">
        <v>72</v>
      </c>
      <c r="C4" s="41" t="s">
        <v>83</v>
      </c>
      <c r="D4" s="22" t="s">
        <v>84</v>
      </c>
      <c r="E4" s="22" t="s">
        <v>85</v>
      </c>
      <c r="F4" s="22" t="s">
        <v>86</v>
      </c>
      <c r="G4" s="22" t="s">
        <v>87</v>
      </c>
      <c r="H4" s="20" t="s">
        <v>167</v>
      </c>
    </row>
    <row r="5" spans="1:8" ht="19.5" customHeight="1">
      <c r="A5" s="183" t="s">
        <v>53</v>
      </c>
      <c r="B5" s="209" t="s">
        <v>54</v>
      </c>
      <c r="C5" s="42" t="s">
        <v>88</v>
      </c>
      <c r="D5" s="16"/>
      <c r="E5" s="15"/>
      <c r="F5" s="16"/>
      <c r="G5" s="16"/>
      <c r="H5" s="24">
        <f>SUM(D5:G5)</f>
        <v>0</v>
      </c>
    </row>
    <row r="6" spans="1:8" ht="19.5" customHeight="1" thickBot="1">
      <c r="A6" s="189"/>
      <c r="B6" s="210"/>
      <c r="C6" s="44" t="s">
        <v>0</v>
      </c>
      <c r="D6" s="18"/>
      <c r="E6" s="18"/>
      <c r="F6" s="18"/>
      <c r="G6" s="18"/>
      <c r="H6" s="25">
        <f>SUM(D6:G6)</f>
        <v>0</v>
      </c>
    </row>
    <row r="7" spans="1:8" ht="19.5" customHeight="1">
      <c r="A7" s="189"/>
      <c r="B7" s="207" t="s">
        <v>55</v>
      </c>
      <c r="C7" s="42" t="s">
        <v>88</v>
      </c>
      <c r="D7" s="16"/>
      <c r="E7" s="15"/>
      <c r="F7" s="16"/>
      <c r="G7" s="16"/>
      <c r="H7" s="24">
        <f aca="true" t="shared" si="0" ref="H7:H60">SUM(D7:G7)</f>
        <v>0</v>
      </c>
    </row>
    <row r="8" spans="1:8" s="8" customFormat="1" ht="19.5" customHeight="1" thickBot="1">
      <c r="A8" s="190"/>
      <c r="B8" s="208"/>
      <c r="C8" s="44" t="s">
        <v>0</v>
      </c>
      <c r="D8" s="18"/>
      <c r="E8" s="18"/>
      <c r="F8" s="18"/>
      <c r="G8" s="18"/>
      <c r="H8" s="25">
        <f t="shared" si="0"/>
        <v>0</v>
      </c>
    </row>
    <row r="9" spans="1:8" s="4" customFormat="1" ht="10.5" customHeight="1">
      <c r="A9" s="186" t="s">
        <v>60</v>
      </c>
      <c r="B9" s="207" t="s">
        <v>1</v>
      </c>
      <c r="C9" s="42" t="s">
        <v>88</v>
      </c>
      <c r="D9" s="62"/>
      <c r="E9" s="66"/>
      <c r="F9" s="16"/>
      <c r="G9" s="16"/>
      <c r="H9" s="24">
        <f t="shared" si="0"/>
        <v>0</v>
      </c>
    </row>
    <row r="10" spans="1:8" s="4" customFormat="1" ht="10.5" customHeight="1" thickBot="1">
      <c r="A10" s="187"/>
      <c r="B10" s="208"/>
      <c r="C10" s="44" t="s">
        <v>0</v>
      </c>
      <c r="D10" s="64"/>
      <c r="E10" s="64"/>
      <c r="F10" s="18"/>
      <c r="G10" s="18"/>
      <c r="H10" s="25">
        <f t="shared" si="0"/>
        <v>0</v>
      </c>
    </row>
    <row r="11" spans="1:8" s="4" customFormat="1" ht="10.5" customHeight="1">
      <c r="A11" s="187"/>
      <c r="B11" s="207" t="s">
        <v>2</v>
      </c>
      <c r="C11" s="42" t="s">
        <v>88</v>
      </c>
      <c r="D11" s="16"/>
      <c r="E11" s="15"/>
      <c r="F11" s="16"/>
      <c r="G11" s="16"/>
      <c r="H11" s="24">
        <f t="shared" si="0"/>
        <v>0</v>
      </c>
    </row>
    <row r="12" spans="1:8" s="4" customFormat="1" ht="10.5" customHeight="1" thickBot="1">
      <c r="A12" s="187"/>
      <c r="B12" s="208"/>
      <c r="C12" s="44" t="s">
        <v>0</v>
      </c>
      <c r="D12" s="18"/>
      <c r="E12" s="18"/>
      <c r="F12" s="18"/>
      <c r="G12" s="18"/>
      <c r="H12" s="25">
        <f t="shared" si="0"/>
        <v>0</v>
      </c>
    </row>
    <row r="13" spans="1:8" s="4" customFormat="1" ht="10.5" customHeight="1">
      <c r="A13" s="187"/>
      <c r="B13" s="207" t="s">
        <v>3</v>
      </c>
      <c r="C13" s="42" t="s">
        <v>88</v>
      </c>
      <c r="D13" s="16"/>
      <c r="E13" s="15"/>
      <c r="F13" s="16"/>
      <c r="G13" s="16"/>
      <c r="H13" s="24">
        <f t="shared" si="0"/>
        <v>0</v>
      </c>
    </row>
    <row r="14" spans="1:8" s="4" customFormat="1" ht="10.5" customHeight="1" thickBot="1">
      <c r="A14" s="187"/>
      <c r="B14" s="208"/>
      <c r="C14" s="44" t="s">
        <v>0</v>
      </c>
      <c r="D14" s="18"/>
      <c r="E14" s="18"/>
      <c r="F14" s="18"/>
      <c r="G14" s="18"/>
      <c r="H14" s="25">
        <f t="shared" si="0"/>
        <v>0</v>
      </c>
    </row>
    <row r="15" spans="1:8" s="4" customFormat="1" ht="10.5" customHeight="1">
      <c r="A15" s="187"/>
      <c r="B15" s="207" t="s">
        <v>4</v>
      </c>
      <c r="C15" s="42" t="s">
        <v>88</v>
      </c>
      <c r="D15" s="16"/>
      <c r="E15" s="15"/>
      <c r="F15" s="16"/>
      <c r="G15" s="16"/>
      <c r="H15" s="24">
        <f t="shared" si="0"/>
        <v>0</v>
      </c>
    </row>
    <row r="16" spans="1:8" s="4" customFormat="1" ht="10.5" customHeight="1" thickBot="1">
      <c r="A16" s="187"/>
      <c r="B16" s="208"/>
      <c r="C16" s="44" t="s">
        <v>0</v>
      </c>
      <c r="D16" s="18"/>
      <c r="E16" s="18"/>
      <c r="F16" s="18"/>
      <c r="G16" s="18"/>
      <c r="H16" s="25">
        <f t="shared" si="0"/>
        <v>0</v>
      </c>
    </row>
    <row r="17" spans="1:8" s="4" customFormat="1" ht="10.5" customHeight="1">
      <c r="A17" s="187"/>
      <c r="B17" s="209" t="s">
        <v>138</v>
      </c>
      <c r="C17" s="42" t="s">
        <v>88</v>
      </c>
      <c r="D17" s="82"/>
      <c r="E17" s="82"/>
      <c r="F17" s="82"/>
      <c r="G17" s="82"/>
      <c r="H17" s="91">
        <f t="shared" si="0"/>
        <v>0</v>
      </c>
    </row>
    <row r="18" spans="1:8" s="4" customFormat="1" ht="10.5" customHeight="1" thickBot="1">
      <c r="A18" s="187"/>
      <c r="B18" s="210"/>
      <c r="C18" s="44" t="s">
        <v>0</v>
      </c>
      <c r="D18" s="82"/>
      <c r="E18" s="82"/>
      <c r="F18" s="82"/>
      <c r="G18" s="82"/>
      <c r="H18" s="91">
        <f t="shared" si="0"/>
        <v>0</v>
      </c>
    </row>
    <row r="19" spans="1:8" s="4" customFormat="1" ht="10.5" customHeight="1">
      <c r="A19" s="187"/>
      <c r="B19" s="207" t="s">
        <v>5</v>
      </c>
      <c r="C19" s="42" t="s">
        <v>88</v>
      </c>
      <c r="D19" s="16"/>
      <c r="E19" s="15"/>
      <c r="F19" s="16"/>
      <c r="G19" s="16"/>
      <c r="H19" s="24">
        <f t="shared" si="0"/>
        <v>0</v>
      </c>
    </row>
    <row r="20" spans="1:8" s="4" customFormat="1" ht="10.5" customHeight="1" thickBot="1">
      <c r="A20" s="187"/>
      <c r="B20" s="208"/>
      <c r="C20" s="44" t="s">
        <v>0</v>
      </c>
      <c r="D20" s="18"/>
      <c r="E20" s="18"/>
      <c r="F20" s="18"/>
      <c r="G20" s="18"/>
      <c r="H20" s="25">
        <f t="shared" si="0"/>
        <v>0</v>
      </c>
    </row>
    <row r="21" spans="1:8" s="4" customFormat="1" ht="10.5" customHeight="1">
      <c r="A21" s="187"/>
      <c r="B21" s="207" t="s">
        <v>6</v>
      </c>
      <c r="C21" s="42" t="s">
        <v>88</v>
      </c>
      <c r="D21" s="16"/>
      <c r="E21" s="15"/>
      <c r="F21" s="15"/>
      <c r="G21" s="15"/>
      <c r="H21" s="24">
        <f t="shared" si="0"/>
        <v>0</v>
      </c>
    </row>
    <row r="22" spans="1:8" s="4" customFormat="1" ht="10.5" customHeight="1" thickBot="1">
      <c r="A22" s="187"/>
      <c r="B22" s="208"/>
      <c r="C22" s="44" t="s">
        <v>0</v>
      </c>
      <c r="D22" s="18"/>
      <c r="E22" s="18"/>
      <c r="F22" s="18"/>
      <c r="G22" s="18"/>
      <c r="H22" s="25">
        <f t="shared" si="0"/>
        <v>0</v>
      </c>
    </row>
    <row r="23" spans="1:8" s="4" customFormat="1" ht="10.5" customHeight="1">
      <c r="A23" s="187"/>
      <c r="B23" s="207" t="s">
        <v>21</v>
      </c>
      <c r="C23" s="42" t="s">
        <v>88</v>
      </c>
      <c r="D23" s="16"/>
      <c r="E23" s="15"/>
      <c r="F23" s="16"/>
      <c r="G23" s="16"/>
      <c r="H23" s="24">
        <f t="shared" si="0"/>
        <v>0</v>
      </c>
    </row>
    <row r="24" spans="1:8" s="4" customFormat="1" ht="10.5" customHeight="1" thickBot="1">
      <c r="A24" s="187"/>
      <c r="B24" s="208"/>
      <c r="C24" s="44" t="s">
        <v>0</v>
      </c>
      <c r="D24" s="18"/>
      <c r="E24" s="18"/>
      <c r="F24" s="18"/>
      <c r="G24" s="18"/>
      <c r="H24" s="25">
        <f t="shared" si="0"/>
        <v>0</v>
      </c>
    </row>
    <row r="25" spans="1:8" s="4" customFormat="1" ht="10.5" customHeight="1">
      <c r="A25" s="187"/>
      <c r="B25" s="209" t="s">
        <v>145</v>
      </c>
      <c r="C25" s="42" t="s">
        <v>88</v>
      </c>
      <c r="D25" s="82"/>
      <c r="E25" s="82"/>
      <c r="F25" s="82"/>
      <c r="G25" s="82"/>
      <c r="H25" s="91">
        <f t="shared" si="0"/>
        <v>0</v>
      </c>
    </row>
    <row r="26" spans="1:8" s="4" customFormat="1" ht="10.5" customHeight="1" thickBot="1">
      <c r="A26" s="187"/>
      <c r="B26" s="210"/>
      <c r="C26" s="44" t="s">
        <v>0</v>
      </c>
      <c r="D26" s="82"/>
      <c r="E26" s="82"/>
      <c r="F26" s="82"/>
      <c r="G26" s="82"/>
      <c r="H26" s="91">
        <f t="shared" si="0"/>
        <v>0</v>
      </c>
    </row>
    <row r="27" spans="1:8" s="4" customFormat="1" ht="10.5" customHeight="1">
      <c r="A27" s="187"/>
      <c r="B27" s="207" t="s">
        <v>7</v>
      </c>
      <c r="C27" s="42" t="s">
        <v>88</v>
      </c>
      <c r="D27" s="16"/>
      <c r="E27" s="15"/>
      <c r="F27" s="16"/>
      <c r="G27" s="16"/>
      <c r="H27" s="24">
        <f t="shared" si="0"/>
        <v>0</v>
      </c>
    </row>
    <row r="28" spans="1:8" s="4" customFormat="1" ht="10.5" customHeight="1" thickBot="1">
      <c r="A28" s="187"/>
      <c r="B28" s="208"/>
      <c r="C28" s="44" t="s">
        <v>0</v>
      </c>
      <c r="D28" s="18"/>
      <c r="E28" s="18"/>
      <c r="F28" s="18"/>
      <c r="G28" s="18"/>
      <c r="H28" s="25">
        <f t="shared" si="0"/>
        <v>0</v>
      </c>
    </row>
    <row r="29" spans="1:8" s="4" customFormat="1" ht="10.5" customHeight="1">
      <c r="A29" s="187"/>
      <c r="B29" s="207" t="s">
        <v>8</v>
      </c>
      <c r="C29" s="42" t="s">
        <v>88</v>
      </c>
      <c r="D29" s="16"/>
      <c r="E29" s="15"/>
      <c r="F29" s="16"/>
      <c r="G29" s="16"/>
      <c r="H29" s="24">
        <f t="shared" si="0"/>
        <v>0</v>
      </c>
    </row>
    <row r="30" spans="1:8" s="4" customFormat="1" ht="10.5" customHeight="1" thickBot="1">
      <c r="A30" s="187"/>
      <c r="B30" s="208"/>
      <c r="C30" s="44" t="s">
        <v>0</v>
      </c>
      <c r="D30" s="18"/>
      <c r="E30" s="18"/>
      <c r="F30" s="18"/>
      <c r="G30" s="18"/>
      <c r="H30" s="25">
        <f t="shared" si="0"/>
        <v>0</v>
      </c>
    </row>
    <row r="31" spans="1:8" s="4" customFormat="1" ht="10.5" customHeight="1">
      <c r="A31" s="187"/>
      <c r="B31" s="207" t="s">
        <v>17</v>
      </c>
      <c r="C31" s="42" t="s">
        <v>88</v>
      </c>
      <c r="D31" s="16"/>
      <c r="E31" s="15"/>
      <c r="F31" s="16"/>
      <c r="G31" s="16"/>
      <c r="H31" s="24">
        <f t="shared" si="0"/>
        <v>0</v>
      </c>
    </row>
    <row r="32" spans="1:8" s="4" customFormat="1" ht="10.5" customHeight="1" thickBot="1">
      <c r="A32" s="187"/>
      <c r="B32" s="208"/>
      <c r="C32" s="44" t="s">
        <v>0</v>
      </c>
      <c r="D32" s="18"/>
      <c r="E32" s="18"/>
      <c r="F32" s="18"/>
      <c r="G32" s="18"/>
      <c r="H32" s="25">
        <f t="shared" si="0"/>
        <v>0</v>
      </c>
    </row>
    <row r="33" spans="1:8" s="4" customFormat="1" ht="10.5" customHeight="1">
      <c r="A33" s="187"/>
      <c r="B33" s="207" t="s">
        <v>20</v>
      </c>
      <c r="C33" s="42" t="s">
        <v>88</v>
      </c>
      <c r="D33" s="62"/>
      <c r="E33" s="66"/>
      <c r="F33" s="62"/>
      <c r="G33" s="16"/>
      <c r="H33" s="24">
        <f t="shared" si="0"/>
        <v>0</v>
      </c>
    </row>
    <row r="34" spans="1:8" s="4" customFormat="1" ht="10.5" customHeight="1" thickBot="1">
      <c r="A34" s="187"/>
      <c r="B34" s="208"/>
      <c r="C34" s="44" t="s">
        <v>0</v>
      </c>
      <c r="D34" s="64"/>
      <c r="E34" s="64"/>
      <c r="F34" s="64"/>
      <c r="G34" s="18"/>
      <c r="H34" s="25">
        <f t="shared" si="0"/>
        <v>0</v>
      </c>
    </row>
    <row r="35" spans="1:8" s="4" customFormat="1" ht="10.5" customHeight="1">
      <c r="A35" s="187"/>
      <c r="B35" s="207" t="s">
        <v>19</v>
      </c>
      <c r="C35" s="42" t="s">
        <v>88</v>
      </c>
      <c r="D35" s="62"/>
      <c r="E35" s="15"/>
      <c r="F35" s="16"/>
      <c r="G35" s="16"/>
      <c r="H35" s="24">
        <f t="shared" si="0"/>
        <v>0</v>
      </c>
    </row>
    <row r="36" spans="1:8" s="4" customFormat="1" ht="10.5" customHeight="1" thickBot="1">
      <c r="A36" s="187"/>
      <c r="B36" s="208"/>
      <c r="C36" s="44" t="s">
        <v>0</v>
      </c>
      <c r="D36" s="64"/>
      <c r="E36" s="18"/>
      <c r="F36" s="18"/>
      <c r="G36" s="18"/>
      <c r="H36" s="25">
        <f t="shared" si="0"/>
        <v>0</v>
      </c>
    </row>
    <row r="37" spans="1:8" s="4" customFormat="1" ht="10.5" customHeight="1">
      <c r="A37" s="187"/>
      <c r="B37" s="207" t="s">
        <v>9</v>
      </c>
      <c r="C37" s="42" t="s">
        <v>88</v>
      </c>
      <c r="D37" s="81"/>
      <c r="E37" s="82"/>
      <c r="F37" s="82"/>
      <c r="G37" s="82"/>
      <c r="H37" s="91">
        <f t="shared" si="0"/>
        <v>0</v>
      </c>
    </row>
    <row r="38" spans="1:8" s="4" customFormat="1" ht="10.5" customHeight="1" thickBot="1">
      <c r="A38" s="187"/>
      <c r="B38" s="208"/>
      <c r="C38" s="44" t="s">
        <v>0</v>
      </c>
      <c r="D38" s="81"/>
      <c r="E38" s="82"/>
      <c r="F38" s="82"/>
      <c r="G38" s="82"/>
      <c r="H38" s="91">
        <f t="shared" si="0"/>
        <v>0</v>
      </c>
    </row>
    <row r="39" spans="1:8" s="4" customFormat="1" ht="10.5" customHeight="1">
      <c r="A39" s="187"/>
      <c r="B39" s="207" t="s">
        <v>10</v>
      </c>
      <c r="C39" s="42" t="s">
        <v>88</v>
      </c>
      <c r="D39" s="16"/>
      <c r="E39" s="15"/>
      <c r="F39" s="16"/>
      <c r="G39" s="16"/>
      <c r="H39" s="24">
        <f t="shared" si="0"/>
        <v>0</v>
      </c>
    </row>
    <row r="40" spans="1:8" s="4" customFormat="1" ht="10.5" customHeight="1" thickBot="1">
      <c r="A40" s="187"/>
      <c r="B40" s="208"/>
      <c r="C40" s="44" t="s">
        <v>0</v>
      </c>
      <c r="D40" s="18"/>
      <c r="E40" s="18"/>
      <c r="F40" s="18"/>
      <c r="G40" s="18"/>
      <c r="H40" s="25">
        <f t="shared" si="0"/>
        <v>0</v>
      </c>
    </row>
    <row r="41" spans="1:8" s="4" customFormat="1" ht="10.5" customHeight="1">
      <c r="A41" s="187"/>
      <c r="B41" s="207" t="s">
        <v>11</v>
      </c>
      <c r="C41" s="42" t="s">
        <v>88</v>
      </c>
      <c r="D41" s="62"/>
      <c r="E41" s="66"/>
      <c r="F41" s="16"/>
      <c r="G41" s="16"/>
      <c r="H41" s="24">
        <f t="shared" si="0"/>
        <v>0</v>
      </c>
    </row>
    <row r="42" spans="1:8" s="4" customFormat="1" ht="10.5" customHeight="1" thickBot="1">
      <c r="A42" s="187"/>
      <c r="B42" s="208"/>
      <c r="C42" s="44" t="s">
        <v>0</v>
      </c>
      <c r="D42" s="64"/>
      <c r="E42" s="64"/>
      <c r="F42" s="18"/>
      <c r="G42" s="18"/>
      <c r="H42" s="25">
        <f t="shared" si="0"/>
        <v>0</v>
      </c>
    </row>
    <row r="43" spans="1:8" s="4" customFormat="1" ht="10.5" customHeight="1">
      <c r="A43" s="187"/>
      <c r="B43" s="207" t="s">
        <v>12</v>
      </c>
      <c r="C43" s="42" t="s">
        <v>88</v>
      </c>
      <c r="D43" s="16"/>
      <c r="E43" s="15"/>
      <c r="F43" s="16"/>
      <c r="G43" s="16"/>
      <c r="H43" s="24">
        <f t="shared" si="0"/>
        <v>0</v>
      </c>
    </row>
    <row r="44" spans="1:8" s="4" customFormat="1" ht="10.5" customHeight="1" thickBot="1">
      <c r="A44" s="187"/>
      <c r="B44" s="208"/>
      <c r="C44" s="44" t="s">
        <v>0</v>
      </c>
      <c r="D44" s="18"/>
      <c r="E44" s="18"/>
      <c r="F44" s="18"/>
      <c r="G44" s="18"/>
      <c r="H44" s="25">
        <f t="shared" si="0"/>
        <v>0</v>
      </c>
    </row>
    <row r="45" spans="1:8" s="4" customFormat="1" ht="10.5" customHeight="1">
      <c r="A45" s="187"/>
      <c r="B45" s="207" t="s">
        <v>13</v>
      </c>
      <c r="C45" s="42" t="s">
        <v>88</v>
      </c>
      <c r="D45" s="16"/>
      <c r="E45" s="15"/>
      <c r="F45" s="16"/>
      <c r="G45" s="16"/>
      <c r="H45" s="24">
        <f t="shared" si="0"/>
        <v>0</v>
      </c>
    </row>
    <row r="46" spans="1:8" s="4" customFormat="1" ht="10.5" customHeight="1" thickBot="1">
      <c r="A46" s="187"/>
      <c r="B46" s="208"/>
      <c r="C46" s="44" t="s">
        <v>0</v>
      </c>
      <c r="D46" s="18"/>
      <c r="E46" s="18"/>
      <c r="F46" s="18"/>
      <c r="G46" s="18"/>
      <c r="H46" s="25">
        <f t="shared" si="0"/>
        <v>0</v>
      </c>
    </row>
    <row r="47" spans="1:8" s="4" customFormat="1" ht="10.5" customHeight="1">
      <c r="A47" s="187"/>
      <c r="B47" s="207" t="s">
        <v>14</v>
      </c>
      <c r="C47" s="42" t="s">
        <v>88</v>
      </c>
      <c r="D47" s="62"/>
      <c r="E47" s="15"/>
      <c r="F47" s="16"/>
      <c r="G47" s="16"/>
      <c r="H47" s="24">
        <f t="shared" si="0"/>
        <v>0</v>
      </c>
    </row>
    <row r="48" spans="1:8" s="4" customFormat="1" ht="10.5" customHeight="1" thickBot="1">
      <c r="A48" s="187"/>
      <c r="B48" s="208"/>
      <c r="C48" s="44" t="s">
        <v>0</v>
      </c>
      <c r="D48" s="64"/>
      <c r="E48" s="18"/>
      <c r="F48" s="18"/>
      <c r="G48" s="18"/>
      <c r="H48" s="25">
        <f t="shared" si="0"/>
        <v>0</v>
      </c>
    </row>
    <row r="49" spans="1:8" s="4" customFormat="1" ht="10.5" customHeight="1">
      <c r="A49" s="187"/>
      <c r="B49" s="207" t="s">
        <v>146</v>
      </c>
      <c r="C49" s="42" t="s">
        <v>88</v>
      </c>
      <c r="D49" s="62"/>
      <c r="E49" s="15"/>
      <c r="F49" s="16"/>
      <c r="G49" s="16"/>
      <c r="H49" s="24">
        <f t="shared" si="0"/>
        <v>0</v>
      </c>
    </row>
    <row r="50" spans="1:8" s="4" customFormat="1" ht="10.5" customHeight="1" thickBot="1">
      <c r="A50" s="188"/>
      <c r="B50" s="208"/>
      <c r="C50" s="44" t="s">
        <v>0</v>
      </c>
      <c r="D50" s="64"/>
      <c r="E50" s="18"/>
      <c r="F50" s="18"/>
      <c r="G50" s="18"/>
      <c r="H50" s="25">
        <f t="shared" si="0"/>
        <v>0</v>
      </c>
    </row>
    <row r="51" spans="1:8" s="4" customFormat="1" ht="10.5" customHeight="1">
      <c r="A51" s="183" t="s">
        <v>58</v>
      </c>
      <c r="B51" s="212" t="s">
        <v>61</v>
      </c>
      <c r="C51" s="42" t="s">
        <v>88</v>
      </c>
      <c r="D51" s="62"/>
      <c r="E51" s="15"/>
      <c r="F51" s="62"/>
      <c r="G51" s="16"/>
      <c r="H51" s="24">
        <f t="shared" si="0"/>
        <v>0</v>
      </c>
    </row>
    <row r="52" spans="1:8" s="4" customFormat="1" ht="10.5" customHeight="1" thickBot="1">
      <c r="A52" s="189"/>
      <c r="B52" s="213"/>
      <c r="C52" s="44" t="s">
        <v>0</v>
      </c>
      <c r="D52" s="64"/>
      <c r="E52" s="18"/>
      <c r="F52" s="64"/>
      <c r="G52" s="18"/>
      <c r="H52" s="25">
        <f t="shared" si="0"/>
        <v>0</v>
      </c>
    </row>
    <row r="53" spans="1:8" s="4" customFormat="1" ht="10.5" customHeight="1">
      <c r="A53" s="189"/>
      <c r="B53" s="212" t="s">
        <v>15</v>
      </c>
      <c r="C53" s="42" t="s">
        <v>88</v>
      </c>
      <c r="D53" s="16"/>
      <c r="E53" s="15"/>
      <c r="F53" s="16"/>
      <c r="G53" s="16"/>
      <c r="H53" s="24">
        <f t="shared" si="0"/>
        <v>0</v>
      </c>
    </row>
    <row r="54" spans="1:8" s="4" customFormat="1" ht="10.5" customHeight="1" thickBot="1">
      <c r="A54" s="189"/>
      <c r="B54" s="213"/>
      <c r="C54" s="44" t="s">
        <v>0</v>
      </c>
      <c r="D54" s="18"/>
      <c r="E54" s="18"/>
      <c r="F54" s="18"/>
      <c r="G54" s="18"/>
      <c r="H54" s="25">
        <f t="shared" si="0"/>
        <v>0</v>
      </c>
    </row>
    <row r="55" spans="1:8" s="4" customFormat="1" ht="10.5" customHeight="1">
      <c r="A55" s="189"/>
      <c r="B55" s="212" t="s">
        <v>98</v>
      </c>
      <c r="C55" s="42" t="s">
        <v>88</v>
      </c>
      <c r="D55" s="16"/>
      <c r="E55" s="66"/>
      <c r="F55" s="62"/>
      <c r="G55" s="16"/>
      <c r="H55" s="24">
        <f t="shared" si="0"/>
        <v>0</v>
      </c>
    </row>
    <row r="56" spans="1:8" s="4" customFormat="1" ht="10.5" customHeight="1" thickBot="1">
      <c r="A56" s="189"/>
      <c r="B56" s="213"/>
      <c r="C56" s="44" t="s">
        <v>0</v>
      </c>
      <c r="D56" s="18"/>
      <c r="E56" s="64"/>
      <c r="F56" s="64"/>
      <c r="G56" s="18"/>
      <c r="H56" s="25">
        <f t="shared" si="0"/>
        <v>0</v>
      </c>
    </row>
    <row r="57" spans="1:8" s="4" customFormat="1" ht="10.5" customHeight="1">
      <c r="A57" s="189"/>
      <c r="B57" s="212" t="s">
        <v>147</v>
      </c>
      <c r="C57" s="42" t="s">
        <v>88</v>
      </c>
      <c r="D57" s="16"/>
      <c r="E57" s="81"/>
      <c r="F57" s="81"/>
      <c r="G57" s="82"/>
      <c r="H57" s="91">
        <f t="shared" si="0"/>
        <v>0</v>
      </c>
    </row>
    <row r="58" spans="1:8" s="4" customFormat="1" ht="10.5" customHeight="1" thickBot="1">
      <c r="A58" s="190"/>
      <c r="B58" s="213"/>
      <c r="C58" s="44" t="s">
        <v>0</v>
      </c>
      <c r="D58" s="18"/>
      <c r="E58" s="81"/>
      <c r="F58" s="81"/>
      <c r="G58" s="82"/>
      <c r="H58" s="91">
        <f t="shared" si="0"/>
        <v>0</v>
      </c>
    </row>
    <row r="59" spans="1:8" s="4" customFormat="1" ht="10.5" customHeight="1">
      <c r="A59" s="183" t="s">
        <v>57</v>
      </c>
      <c r="B59" s="212" t="s">
        <v>16</v>
      </c>
      <c r="C59" s="42" t="s">
        <v>88</v>
      </c>
      <c r="D59" s="16"/>
      <c r="E59" s="15"/>
      <c r="F59" s="16"/>
      <c r="G59" s="16"/>
      <c r="H59" s="24">
        <f t="shared" si="0"/>
        <v>0</v>
      </c>
    </row>
    <row r="60" spans="1:8" s="4" customFormat="1" ht="14.25" customHeight="1" thickBot="1">
      <c r="A60" s="189"/>
      <c r="B60" s="213"/>
      <c r="C60" s="44" t="s">
        <v>0</v>
      </c>
      <c r="D60" s="18"/>
      <c r="E60" s="18"/>
      <c r="F60" s="18"/>
      <c r="G60" s="18"/>
      <c r="H60" s="25">
        <f t="shared" si="0"/>
        <v>0</v>
      </c>
    </row>
    <row r="61" spans="1:8" ht="10.5" customHeight="1" thickBot="1">
      <c r="A61" s="182" t="s">
        <v>89</v>
      </c>
      <c r="B61" s="182"/>
      <c r="C61" s="41" t="s">
        <v>88</v>
      </c>
      <c r="D61" s="37">
        <f aca="true" t="shared" si="1" ref="D61:H62">D5+D7+D9+D11+D13+D15+D17+D19+D21+D23+D25+D27+D29+D31+D33+D35+D37+D39+D41+D43+D45+D47+D49+D51+D53+D55+D57+D59</f>
        <v>0</v>
      </c>
      <c r="E61" s="37">
        <f t="shared" si="1"/>
        <v>0</v>
      </c>
      <c r="F61" s="37">
        <f t="shared" si="1"/>
        <v>0</v>
      </c>
      <c r="G61" s="37">
        <f t="shared" si="1"/>
        <v>0</v>
      </c>
      <c r="H61" s="37">
        <f t="shared" si="1"/>
        <v>0</v>
      </c>
    </row>
    <row r="62" spans="1:8" ht="10.5" customHeight="1" thickBot="1">
      <c r="A62" s="182" t="s">
        <v>90</v>
      </c>
      <c r="B62" s="182"/>
      <c r="C62" s="41" t="s">
        <v>0</v>
      </c>
      <c r="D62" s="37">
        <f t="shared" si="1"/>
        <v>0</v>
      </c>
      <c r="E62" s="37">
        <f t="shared" si="1"/>
        <v>0</v>
      </c>
      <c r="F62" s="37">
        <f t="shared" si="1"/>
        <v>0</v>
      </c>
      <c r="G62" s="37">
        <f t="shared" si="1"/>
        <v>0</v>
      </c>
      <c r="H62" s="37">
        <f t="shared" si="1"/>
        <v>0</v>
      </c>
    </row>
    <row r="63" ht="13.5" customHeight="1">
      <c r="A63" s="7" t="s">
        <v>39</v>
      </c>
    </row>
  </sheetData>
  <sheetProtection/>
  <mergeCells count="35">
    <mergeCell ref="A61:B61"/>
    <mergeCell ref="A62:B62"/>
    <mergeCell ref="A59:A60"/>
    <mergeCell ref="B59:B60"/>
    <mergeCell ref="B51:B52"/>
    <mergeCell ref="B53:B54"/>
    <mergeCell ref="B55:B56"/>
    <mergeCell ref="A51:A58"/>
    <mergeCell ref="B57:B58"/>
    <mergeCell ref="B39:B40"/>
    <mergeCell ref="B41:B42"/>
    <mergeCell ref="B45:B46"/>
    <mergeCell ref="B43:B44"/>
    <mergeCell ref="B47:B48"/>
    <mergeCell ref="B49:B50"/>
    <mergeCell ref="B27:B28"/>
    <mergeCell ref="B29:B30"/>
    <mergeCell ref="B31:B32"/>
    <mergeCell ref="B33:B34"/>
    <mergeCell ref="B35:B36"/>
    <mergeCell ref="B15:B16"/>
    <mergeCell ref="B19:B20"/>
    <mergeCell ref="B21:B22"/>
    <mergeCell ref="B23:B24"/>
    <mergeCell ref="B17:B18"/>
    <mergeCell ref="B25:B26"/>
    <mergeCell ref="B37:B38"/>
    <mergeCell ref="D3:H3"/>
    <mergeCell ref="A5:A8"/>
    <mergeCell ref="B5:B6"/>
    <mergeCell ref="B7:B8"/>
    <mergeCell ref="A9:A50"/>
    <mergeCell ref="B9:B10"/>
    <mergeCell ref="B11:B12"/>
    <mergeCell ref="B13:B14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U63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5.00390625" style="10" customWidth="1"/>
    <col min="2" max="2" width="22.57421875" style="10" customWidth="1"/>
    <col min="3" max="3" width="8.421875" style="6" customWidth="1"/>
    <col min="4" max="5" width="8.140625" style="3" customWidth="1"/>
    <col min="6" max="6" width="7.8515625" style="3" customWidth="1"/>
    <col min="7" max="7" width="8.140625" style="3" customWidth="1"/>
    <col min="8" max="8" width="7.8515625" style="3" customWidth="1"/>
    <col min="9" max="11" width="8.140625" style="3" customWidth="1"/>
    <col min="12" max="12" width="7.57421875" style="3" customWidth="1"/>
    <col min="13" max="14" width="8.140625" style="3" customWidth="1"/>
    <col min="15" max="15" width="7.8515625" style="3" bestFit="1" customWidth="1"/>
    <col min="16" max="16384" width="9.140625" style="3" customWidth="1"/>
  </cols>
  <sheetData>
    <row r="1" spans="1:21" ht="19.5" customHeight="1">
      <c r="A1" s="61" t="s">
        <v>124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12"/>
      <c r="Q1" s="12"/>
      <c r="R1" s="12"/>
      <c r="S1" s="12"/>
      <c r="T1" s="12"/>
      <c r="U1" s="12"/>
    </row>
    <row r="2" spans="1:15" ht="6.75" customHeight="1" thickBot="1">
      <c r="A2" s="14"/>
      <c r="M2" s="10"/>
      <c r="N2" s="6"/>
      <c r="O2" s="6"/>
    </row>
    <row r="3" spans="1:15" ht="13.5" customHeight="1" thickBot="1">
      <c r="A3" s="14"/>
      <c r="D3" s="195">
        <v>2014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3.5" customHeight="1" thickBot="1">
      <c r="A4" s="22" t="s">
        <v>71</v>
      </c>
      <c r="B4" s="22" t="s">
        <v>72</v>
      </c>
      <c r="C4" s="59" t="s">
        <v>73</v>
      </c>
      <c r="D4" s="80" t="s">
        <v>99</v>
      </c>
      <c r="E4" s="80" t="s">
        <v>100</v>
      </c>
      <c r="F4" s="80" t="s">
        <v>43</v>
      </c>
      <c r="G4" s="80" t="s">
        <v>44</v>
      </c>
      <c r="H4" s="80" t="s">
        <v>45</v>
      </c>
      <c r="I4" s="80" t="s">
        <v>46</v>
      </c>
      <c r="J4" s="80" t="s">
        <v>47</v>
      </c>
      <c r="K4" s="80" t="s">
        <v>101</v>
      </c>
      <c r="L4" s="80" t="s">
        <v>102</v>
      </c>
      <c r="M4" s="80" t="s">
        <v>103</v>
      </c>
      <c r="N4" s="80" t="s">
        <v>104</v>
      </c>
      <c r="O4" s="80" t="s">
        <v>105</v>
      </c>
    </row>
    <row r="5" spans="1:15" ht="30" customHeight="1">
      <c r="A5" s="183" t="s">
        <v>53</v>
      </c>
      <c r="B5" s="209" t="s">
        <v>54</v>
      </c>
      <c r="C5" s="42" t="s">
        <v>88</v>
      </c>
      <c r="D5" s="16"/>
      <c r="E5" s="15"/>
      <c r="F5" s="16"/>
      <c r="G5" s="16"/>
      <c r="H5" s="16"/>
      <c r="I5" s="16"/>
      <c r="J5" s="16"/>
      <c r="K5" s="16"/>
      <c r="L5" s="15"/>
      <c r="M5" s="15"/>
      <c r="N5" s="15"/>
      <c r="O5" s="15"/>
    </row>
    <row r="6" spans="1:15" ht="30" customHeight="1" thickBot="1">
      <c r="A6" s="189"/>
      <c r="B6" s="210"/>
      <c r="C6" s="44" t="s">
        <v>0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30" customHeight="1">
      <c r="A7" s="189"/>
      <c r="B7" s="207" t="s">
        <v>55</v>
      </c>
      <c r="C7" s="42" t="s">
        <v>88</v>
      </c>
      <c r="D7" s="16"/>
      <c r="E7" s="15"/>
      <c r="F7" s="16"/>
      <c r="G7" s="16"/>
      <c r="H7" s="16"/>
      <c r="I7" s="16"/>
      <c r="J7" s="16"/>
      <c r="K7" s="16"/>
      <c r="L7" s="15"/>
      <c r="M7" s="15"/>
      <c r="N7" s="15"/>
      <c r="O7" s="15"/>
    </row>
    <row r="8" spans="1:15" s="8" customFormat="1" ht="30" customHeight="1" thickBot="1">
      <c r="A8" s="190"/>
      <c r="B8" s="208"/>
      <c r="C8" s="44" t="s">
        <v>0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s="4" customFormat="1" ht="12" customHeight="1">
      <c r="A9" s="186" t="s">
        <v>60</v>
      </c>
      <c r="B9" s="207" t="s">
        <v>1</v>
      </c>
      <c r="C9" s="42" t="s">
        <v>88</v>
      </c>
      <c r="D9" s="16"/>
      <c r="E9" s="15"/>
      <c r="F9" s="16"/>
      <c r="G9" s="16"/>
      <c r="H9" s="16"/>
      <c r="I9" s="16"/>
      <c r="J9" s="16"/>
      <c r="K9" s="16"/>
      <c r="L9" s="16"/>
      <c r="M9" s="164"/>
      <c r="N9" s="15"/>
      <c r="O9" s="27"/>
    </row>
    <row r="10" spans="1:15" s="4" customFormat="1" ht="12" customHeight="1" thickBot="1">
      <c r="A10" s="187"/>
      <c r="B10" s="208"/>
      <c r="C10" s="44" t="s">
        <v>0</v>
      </c>
      <c r="D10" s="18"/>
      <c r="E10" s="18"/>
      <c r="F10" s="18"/>
      <c r="G10" s="18"/>
      <c r="H10" s="18"/>
      <c r="I10" s="18"/>
      <c r="J10" s="18"/>
      <c r="K10" s="18"/>
      <c r="L10" s="18"/>
      <c r="M10" s="165"/>
      <c r="N10" s="18"/>
      <c r="O10" s="50"/>
    </row>
    <row r="11" spans="1:15" s="4" customFormat="1" ht="12" customHeight="1">
      <c r="A11" s="187"/>
      <c r="B11" s="207" t="s">
        <v>2</v>
      </c>
      <c r="C11" s="42" t="s">
        <v>88</v>
      </c>
      <c r="D11" s="16"/>
      <c r="E11" s="15"/>
      <c r="F11" s="16"/>
      <c r="G11" s="16"/>
      <c r="H11" s="16"/>
      <c r="I11" s="16"/>
      <c r="J11" s="16"/>
      <c r="K11" s="16"/>
      <c r="L11" s="15"/>
      <c r="M11" s="15"/>
      <c r="N11" s="15"/>
      <c r="O11" s="15"/>
    </row>
    <row r="12" spans="1:15" s="4" customFormat="1" ht="12" customHeight="1" thickBot="1">
      <c r="A12" s="187"/>
      <c r="B12" s="208"/>
      <c r="C12" s="44" t="s">
        <v>0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s="4" customFormat="1" ht="12" customHeight="1">
      <c r="A13" s="187"/>
      <c r="B13" s="207" t="s">
        <v>3</v>
      </c>
      <c r="C13" s="42" t="s">
        <v>88</v>
      </c>
      <c r="D13" s="16"/>
      <c r="E13" s="15"/>
      <c r="F13" s="16"/>
      <c r="G13" s="16"/>
      <c r="H13" s="16"/>
      <c r="I13" s="16"/>
      <c r="J13" s="16"/>
      <c r="K13" s="16"/>
      <c r="L13" s="15"/>
      <c r="M13" s="15"/>
      <c r="N13" s="15"/>
      <c r="O13" s="15"/>
    </row>
    <row r="14" spans="1:15" s="4" customFormat="1" ht="12" customHeight="1" thickBot="1">
      <c r="A14" s="187"/>
      <c r="B14" s="208"/>
      <c r="C14" s="44" t="s">
        <v>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s="4" customFormat="1" ht="12" customHeight="1">
      <c r="A15" s="187"/>
      <c r="B15" s="207" t="s">
        <v>4</v>
      </c>
      <c r="C15" s="42" t="s">
        <v>88</v>
      </c>
      <c r="D15" s="16"/>
      <c r="E15" s="15"/>
      <c r="F15" s="16"/>
      <c r="G15" s="16"/>
      <c r="H15" s="16"/>
      <c r="I15" s="16"/>
      <c r="J15" s="16"/>
      <c r="K15" s="16"/>
      <c r="L15" s="15"/>
      <c r="M15" s="15"/>
      <c r="N15" s="15"/>
      <c r="O15" s="15"/>
    </row>
    <row r="16" spans="1:15" s="4" customFormat="1" ht="12" customHeight="1" thickBot="1">
      <c r="A16" s="187"/>
      <c r="B16" s="208"/>
      <c r="C16" s="44" t="s">
        <v>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s="4" customFormat="1" ht="12" customHeight="1">
      <c r="A17" s="187"/>
      <c r="B17" s="209" t="s">
        <v>138</v>
      </c>
      <c r="C17" s="42" t="s">
        <v>88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s="4" customFormat="1" ht="12" customHeight="1" thickBot="1">
      <c r="A18" s="187"/>
      <c r="B18" s="210"/>
      <c r="C18" s="118" t="s">
        <v>0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</row>
    <row r="19" spans="1:15" s="4" customFormat="1" ht="12" customHeight="1">
      <c r="A19" s="187"/>
      <c r="B19" s="207" t="s">
        <v>5</v>
      </c>
      <c r="C19" s="42" t="s">
        <v>88</v>
      </c>
      <c r="D19" s="16"/>
      <c r="E19" s="15"/>
      <c r="F19" s="16"/>
      <c r="G19" s="16"/>
      <c r="H19" s="16"/>
      <c r="I19" s="16"/>
      <c r="J19" s="16"/>
      <c r="K19" s="16"/>
      <c r="L19" s="15"/>
      <c r="M19" s="15"/>
      <c r="N19" s="15"/>
      <c r="O19" s="15"/>
    </row>
    <row r="20" spans="1:15" s="4" customFormat="1" ht="12" customHeight="1" thickBot="1">
      <c r="A20" s="187"/>
      <c r="B20" s="208"/>
      <c r="C20" s="44" t="s">
        <v>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s="4" customFormat="1" ht="12" customHeight="1">
      <c r="A21" s="187"/>
      <c r="B21" s="207" t="s">
        <v>6</v>
      </c>
      <c r="C21" s="42" t="s">
        <v>88</v>
      </c>
      <c r="D21" s="16"/>
      <c r="E21" s="15"/>
      <c r="F21" s="15"/>
      <c r="G21" s="15"/>
      <c r="H21" s="15"/>
      <c r="I21" s="15"/>
      <c r="J21" s="16"/>
      <c r="K21" s="16"/>
      <c r="L21" s="15"/>
      <c r="M21" s="15"/>
      <c r="N21" s="15"/>
      <c r="O21" s="15"/>
    </row>
    <row r="22" spans="1:15" s="4" customFormat="1" ht="12" customHeight="1" thickBot="1">
      <c r="A22" s="187"/>
      <c r="B22" s="208"/>
      <c r="C22" s="44" t="s">
        <v>0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s="4" customFormat="1" ht="12" customHeight="1">
      <c r="A23" s="187"/>
      <c r="B23" s="207" t="s">
        <v>21</v>
      </c>
      <c r="C23" s="42" t="s">
        <v>88</v>
      </c>
      <c r="D23" s="16"/>
      <c r="E23" s="15"/>
      <c r="F23" s="16"/>
      <c r="G23" s="16"/>
      <c r="H23" s="16"/>
      <c r="I23" s="16"/>
      <c r="J23" s="16"/>
      <c r="K23" s="16"/>
      <c r="L23" s="15"/>
      <c r="M23" s="15"/>
      <c r="N23" s="15"/>
      <c r="O23" s="15"/>
    </row>
    <row r="24" spans="1:15" s="4" customFormat="1" ht="12" customHeight="1" thickBot="1">
      <c r="A24" s="187"/>
      <c r="B24" s="208"/>
      <c r="C24" s="44" t="s">
        <v>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s="4" customFormat="1" ht="12" customHeight="1">
      <c r="A25" s="187"/>
      <c r="B25" s="209" t="s">
        <v>145</v>
      </c>
      <c r="C25" s="42" t="s">
        <v>88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</row>
    <row r="26" spans="1:15" s="4" customFormat="1" ht="12" customHeight="1" thickBot="1">
      <c r="A26" s="187"/>
      <c r="B26" s="210"/>
      <c r="C26" s="44" t="s">
        <v>0</v>
      </c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</row>
    <row r="27" spans="1:15" s="4" customFormat="1" ht="12" customHeight="1">
      <c r="A27" s="187"/>
      <c r="B27" s="207" t="s">
        <v>7</v>
      </c>
      <c r="C27" s="42" t="s">
        <v>88</v>
      </c>
      <c r="D27" s="16"/>
      <c r="E27" s="15"/>
      <c r="F27" s="16"/>
      <c r="G27" s="16"/>
      <c r="H27" s="16"/>
      <c r="I27" s="16"/>
      <c r="J27" s="16"/>
      <c r="K27" s="16"/>
      <c r="L27" s="15"/>
      <c r="M27" s="15"/>
      <c r="N27" s="15"/>
      <c r="O27" s="15"/>
    </row>
    <row r="28" spans="1:15" s="4" customFormat="1" ht="12" customHeight="1" thickBot="1">
      <c r="A28" s="187"/>
      <c r="B28" s="208"/>
      <c r="C28" s="44" t="s">
        <v>0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 s="4" customFormat="1" ht="12" customHeight="1">
      <c r="A29" s="187"/>
      <c r="B29" s="207" t="s">
        <v>8</v>
      </c>
      <c r="C29" s="42" t="s">
        <v>88</v>
      </c>
      <c r="D29" s="16"/>
      <c r="E29" s="15"/>
      <c r="F29" s="16"/>
      <c r="G29" s="16"/>
      <c r="H29" s="16"/>
      <c r="I29" s="16"/>
      <c r="J29" s="16"/>
      <c r="K29" s="16"/>
      <c r="L29" s="15"/>
      <c r="M29" s="15"/>
      <c r="N29" s="15"/>
      <c r="O29" s="15"/>
    </row>
    <row r="30" spans="1:15" s="4" customFormat="1" ht="12" customHeight="1" thickBot="1">
      <c r="A30" s="187"/>
      <c r="B30" s="208"/>
      <c r="C30" s="44" t="s">
        <v>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s="4" customFormat="1" ht="12" customHeight="1">
      <c r="A31" s="187"/>
      <c r="B31" s="207" t="s">
        <v>17</v>
      </c>
      <c r="C31" s="42" t="s">
        <v>88</v>
      </c>
      <c r="D31" s="16"/>
      <c r="E31" s="15"/>
      <c r="F31" s="16"/>
      <c r="G31" s="16"/>
      <c r="H31" s="16"/>
      <c r="I31" s="16"/>
      <c r="J31" s="16"/>
      <c r="K31" s="16"/>
      <c r="L31" s="15"/>
      <c r="M31" s="15"/>
      <c r="N31" s="15"/>
      <c r="O31" s="15"/>
    </row>
    <row r="32" spans="1:15" s="4" customFormat="1" ht="12" customHeight="1" thickBot="1">
      <c r="A32" s="187"/>
      <c r="B32" s="208"/>
      <c r="C32" s="44" t="s">
        <v>0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s="4" customFormat="1" ht="12" customHeight="1">
      <c r="A33" s="187"/>
      <c r="B33" s="207" t="s">
        <v>20</v>
      </c>
      <c r="C33" s="42" t="s">
        <v>88</v>
      </c>
      <c r="D33" s="16"/>
      <c r="E33" s="15"/>
      <c r="F33" s="16"/>
      <c r="G33" s="16"/>
      <c r="H33" s="16"/>
      <c r="I33" s="16"/>
      <c r="J33" s="16"/>
      <c r="K33" s="16"/>
      <c r="L33" s="15"/>
      <c r="M33" s="15"/>
      <c r="N33" s="15"/>
      <c r="O33" s="15"/>
    </row>
    <row r="34" spans="1:15" s="4" customFormat="1" ht="12" customHeight="1" thickBot="1">
      <c r="A34" s="188"/>
      <c r="B34" s="208"/>
      <c r="C34" s="44" t="s">
        <v>0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s="4" customFormat="1" ht="13.5" customHeight="1">
      <c r="A35" s="186" t="s">
        <v>60</v>
      </c>
      <c r="B35" s="207" t="s">
        <v>19</v>
      </c>
      <c r="C35" s="42" t="s">
        <v>88</v>
      </c>
      <c r="D35" s="16"/>
      <c r="E35" s="15"/>
      <c r="F35" s="163"/>
      <c r="G35" s="16"/>
      <c r="H35" s="16"/>
      <c r="I35" s="16"/>
      <c r="J35" s="16"/>
      <c r="K35" s="16"/>
      <c r="L35" s="15"/>
      <c r="M35" s="15"/>
      <c r="N35" s="15"/>
      <c r="O35" s="15"/>
    </row>
    <row r="36" spans="1:15" s="4" customFormat="1" ht="13.5" customHeight="1" thickBot="1">
      <c r="A36" s="187"/>
      <c r="B36" s="208"/>
      <c r="C36" s="44" t="s">
        <v>0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s="4" customFormat="1" ht="13.5" customHeight="1">
      <c r="A37" s="187"/>
      <c r="B37" s="207" t="s">
        <v>9</v>
      </c>
      <c r="C37" s="42" t="s">
        <v>88</v>
      </c>
      <c r="D37" s="16"/>
      <c r="E37" s="15"/>
      <c r="F37" s="16"/>
      <c r="G37" s="16"/>
      <c r="H37" s="16"/>
      <c r="I37" s="16"/>
      <c r="J37" s="16"/>
      <c r="K37" s="16"/>
      <c r="L37" s="15"/>
      <c r="M37" s="15"/>
      <c r="N37" s="15"/>
      <c r="O37" s="15"/>
    </row>
    <row r="38" spans="1:15" s="4" customFormat="1" ht="13.5" customHeight="1" thickBot="1">
      <c r="A38" s="187"/>
      <c r="B38" s="208"/>
      <c r="C38" s="44" t="s">
        <v>0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s="4" customFormat="1" ht="13.5" customHeight="1">
      <c r="A39" s="187"/>
      <c r="B39" s="207" t="s">
        <v>10</v>
      </c>
      <c r="C39" s="42" t="s">
        <v>88</v>
      </c>
      <c r="D39" s="16"/>
      <c r="E39" s="15"/>
      <c r="F39" s="16"/>
      <c r="G39" s="16"/>
      <c r="H39" s="16"/>
      <c r="I39" s="16"/>
      <c r="J39" s="16"/>
      <c r="K39" s="16"/>
      <c r="L39" s="15"/>
      <c r="M39" s="15"/>
      <c r="N39" s="15"/>
      <c r="O39" s="15"/>
    </row>
    <row r="40" spans="1:15" s="4" customFormat="1" ht="13.5" customHeight="1" thickBot="1">
      <c r="A40" s="187"/>
      <c r="B40" s="208"/>
      <c r="C40" s="44" t="s">
        <v>0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s="4" customFormat="1" ht="13.5" customHeight="1">
      <c r="A41" s="187"/>
      <c r="B41" s="207" t="s">
        <v>11</v>
      </c>
      <c r="C41" s="42" t="s">
        <v>88</v>
      </c>
      <c r="D41" s="16"/>
      <c r="E41" s="15"/>
      <c r="F41" s="16"/>
      <c r="G41" s="16"/>
      <c r="H41" s="16"/>
      <c r="I41" s="16"/>
      <c r="J41" s="16"/>
      <c r="K41" s="16"/>
      <c r="L41" s="15"/>
      <c r="M41" s="15"/>
      <c r="N41" s="15"/>
      <c r="O41" s="15"/>
    </row>
    <row r="42" spans="1:15" s="4" customFormat="1" ht="13.5" customHeight="1" thickBot="1">
      <c r="A42" s="187"/>
      <c r="B42" s="208"/>
      <c r="C42" s="44" t="s">
        <v>0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 s="4" customFormat="1" ht="13.5" customHeight="1">
      <c r="A43" s="187"/>
      <c r="B43" s="207" t="s">
        <v>12</v>
      </c>
      <c r="C43" s="42" t="s">
        <v>88</v>
      </c>
      <c r="D43" s="16"/>
      <c r="E43" s="15"/>
      <c r="F43" s="16"/>
      <c r="G43" s="16"/>
      <c r="H43" s="16"/>
      <c r="I43" s="53"/>
      <c r="J43" s="53"/>
      <c r="K43" s="53"/>
      <c r="L43" s="53"/>
      <c r="M43" s="53"/>
      <c r="N43" s="53"/>
      <c r="O43" s="53"/>
    </row>
    <row r="44" spans="1:15" s="4" customFormat="1" ht="13.5" customHeight="1" thickBot="1">
      <c r="A44" s="187"/>
      <c r="B44" s="208"/>
      <c r="C44" s="44" t="s">
        <v>0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s="4" customFormat="1" ht="13.5" customHeight="1">
      <c r="A45" s="187"/>
      <c r="B45" s="207" t="s">
        <v>13</v>
      </c>
      <c r="C45" s="42" t="s">
        <v>88</v>
      </c>
      <c r="D45" s="16"/>
      <c r="E45" s="15"/>
      <c r="F45" s="16"/>
      <c r="G45" s="16"/>
      <c r="H45" s="16"/>
      <c r="I45" s="16"/>
      <c r="J45" s="16"/>
      <c r="K45" s="16"/>
      <c r="L45" s="15"/>
      <c r="M45" s="15"/>
      <c r="N45" s="15"/>
      <c r="O45" s="15"/>
    </row>
    <row r="46" spans="1:15" s="4" customFormat="1" ht="13.5" customHeight="1" thickBot="1">
      <c r="A46" s="187"/>
      <c r="B46" s="208"/>
      <c r="C46" s="44" t="s">
        <v>0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 s="4" customFormat="1" ht="13.5" customHeight="1">
      <c r="A47" s="187"/>
      <c r="B47" s="207" t="s">
        <v>14</v>
      </c>
      <c r="C47" s="42" t="s">
        <v>88</v>
      </c>
      <c r="D47" s="16"/>
      <c r="E47" s="15"/>
      <c r="F47" s="16"/>
      <c r="G47" s="16"/>
      <c r="H47" s="16"/>
      <c r="I47" s="16"/>
      <c r="J47" s="16"/>
      <c r="K47" s="16"/>
      <c r="L47" s="15"/>
      <c r="M47" s="15"/>
      <c r="N47" s="15"/>
      <c r="O47" s="15"/>
    </row>
    <row r="48" spans="1:15" s="4" customFormat="1" ht="13.5" customHeight="1" thickBot="1">
      <c r="A48" s="187"/>
      <c r="B48" s="208"/>
      <c r="C48" s="44" t="s">
        <v>0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s="4" customFormat="1" ht="13.5" customHeight="1">
      <c r="A49" s="187"/>
      <c r="B49" s="207" t="s">
        <v>146</v>
      </c>
      <c r="C49" s="42" t="s">
        <v>88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s="4" customFormat="1" ht="13.5" customHeight="1" thickBot="1">
      <c r="A50" s="188"/>
      <c r="B50" s="208"/>
      <c r="C50" s="44" t="s">
        <v>0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s="4" customFormat="1" ht="13.5" customHeight="1">
      <c r="A51" s="183" t="s">
        <v>58</v>
      </c>
      <c r="B51" s="207" t="s">
        <v>61</v>
      </c>
      <c r="C51" s="42" t="s">
        <v>88</v>
      </c>
      <c r="D51" s="16"/>
      <c r="E51" s="15"/>
      <c r="F51" s="16"/>
      <c r="G51" s="16"/>
      <c r="H51" s="16"/>
      <c r="I51" s="16"/>
      <c r="J51" s="16"/>
      <c r="K51" s="16"/>
      <c r="L51" s="27"/>
      <c r="M51" s="15"/>
      <c r="N51" s="15"/>
      <c r="O51" s="15"/>
    </row>
    <row r="52" spans="1:15" s="4" customFormat="1" ht="13.5" customHeight="1" thickBot="1">
      <c r="A52" s="189"/>
      <c r="B52" s="208"/>
      <c r="C52" s="44" t="s">
        <v>0</v>
      </c>
      <c r="D52" s="18"/>
      <c r="E52" s="18"/>
      <c r="F52" s="18"/>
      <c r="G52" s="18"/>
      <c r="H52" s="18"/>
      <c r="I52" s="18"/>
      <c r="J52" s="18"/>
      <c r="K52" s="18"/>
      <c r="L52" s="50"/>
      <c r="M52" s="18"/>
      <c r="N52" s="18"/>
      <c r="O52" s="18"/>
    </row>
    <row r="53" spans="1:15" s="4" customFormat="1" ht="13.5" customHeight="1">
      <c r="A53" s="189"/>
      <c r="B53" s="207" t="s">
        <v>15</v>
      </c>
      <c r="C53" s="42" t="s">
        <v>88</v>
      </c>
      <c r="D53" s="16"/>
      <c r="E53" s="15"/>
      <c r="F53" s="16"/>
      <c r="G53" s="16"/>
      <c r="H53" s="16"/>
      <c r="I53" s="16"/>
      <c r="J53" s="16"/>
      <c r="K53" s="16"/>
      <c r="L53" s="15"/>
      <c r="M53" s="15"/>
      <c r="N53" s="15"/>
      <c r="O53" s="15"/>
    </row>
    <row r="54" spans="1:15" s="4" customFormat="1" ht="13.5" customHeight="1" thickBot="1">
      <c r="A54" s="189"/>
      <c r="B54" s="208"/>
      <c r="C54" s="44" t="s">
        <v>0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 s="4" customFormat="1" ht="13.5" customHeight="1">
      <c r="A55" s="189"/>
      <c r="B55" s="207" t="s">
        <v>139</v>
      </c>
      <c r="C55" s="42" t="s">
        <v>88</v>
      </c>
      <c r="D55" s="16"/>
      <c r="E55" s="15"/>
      <c r="F55" s="16"/>
      <c r="G55" s="16"/>
      <c r="H55" s="16"/>
      <c r="I55" s="16"/>
      <c r="J55" s="16"/>
      <c r="K55" s="16"/>
      <c r="L55" s="15"/>
      <c r="M55" s="15"/>
      <c r="N55" s="15"/>
      <c r="O55" s="15"/>
    </row>
    <row r="56" spans="1:15" s="4" customFormat="1" ht="13.5" customHeight="1" thickBot="1">
      <c r="A56" s="189"/>
      <c r="B56" s="208"/>
      <c r="C56" s="44" t="s">
        <v>0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s="4" customFormat="1" ht="13.5" customHeight="1">
      <c r="A57" s="189"/>
      <c r="B57" s="207" t="s">
        <v>151</v>
      </c>
      <c r="C57" s="42" t="s">
        <v>88</v>
      </c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</row>
    <row r="58" spans="1:15" s="4" customFormat="1" ht="13.5" customHeight="1" thickBot="1">
      <c r="A58" s="190"/>
      <c r="B58" s="208"/>
      <c r="C58" s="44" t="s">
        <v>0</v>
      </c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</row>
    <row r="59" spans="1:15" s="4" customFormat="1" ht="13.5" customHeight="1">
      <c r="A59" s="183" t="s">
        <v>57</v>
      </c>
      <c r="B59" s="207" t="s">
        <v>16</v>
      </c>
      <c r="C59" s="42" t="s">
        <v>88</v>
      </c>
      <c r="D59" s="16"/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s="4" customFormat="1" ht="13.5" customHeight="1" thickBot="1">
      <c r="A60" s="189"/>
      <c r="B60" s="208"/>
      <c r="C60" s="44" t="s">
        <v>0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15" ht="13.5" customHeight="1" thickBot="1">
      <c r="A61" s="182" t="s">
        <v>89</v>
      </c>
      <c r="B61" s="182"/>
      <c r="C61" s="41" t="s">
        <v>88</v>
      </c>
      <c r="D61" s="37">
        <f>D5+D7+D9+D11+D13+D15+D17+D19+D21+D23+D25+D27+D29+D31+D33+D35+D37+D39+D41+D43+D45+D47+D49+D51+D53+D55+D57+D59</f>
        <v>0</v>
      </c>
      <c r="E61" s="37">
        <f aca="true" t="shared" si="0" ref="E61:O61">E5+E7+E9+E11+E13+E15+E17+E19+E21+E23+E25+E27+E29+E31+E33+E35+E37+E39+E41+E43+E45+E47+E49+E51+E53+E55+E57+E59</f>
        <v>0</v>
      </c>
      <c r="F61" s="37">
        <f t="shared" si="0"/>
        <v>0</v>
      </c>
      <c r="G61" s="37">
        <f t="shared" si="0"/>
        <v>0</v>
      </c>
      <c r="H61" s="37">
        <f t="shared" si="0"/>
        <v>0</v>
      </c>
      <c r="I61" s="37">
        <f t="shared" si="0"/>
        <v>0</v>
      </c>
      <c r="J61" s="37">
        <f t="shared" si="0"/>
        <v>0</v>
      </c>
      <c r="K61" s="37">
        <f t="shared" si="0"/>
        <v>0</v>
      </c>
      <c r="L61" s="37">
        <f t="shared" si="0"/>
        <v>0</v>
      </c>
      <c r="M61" s="37">
        <f t="shared" si="0"/>
        <v>0</v>
      </c>
      <c r="N61" s="37">
        <f t="shared" si="0"/>
        <v>0</v>
      </c>
      <c r="O61" s="37">
        <f t="shared" si="0"/>
        <v>0</v>
      </c>
    </row>
    <row r="62" spans="1:15" ht="13.5" customHeight="1" thickBot="1">
      <c r="A62" s="182" t="s">
        <v>90</v>
      </c>
      <c r="B62" s="182"/>
      <c r="C62" s="41" t="s">
        <v>0</v>
      </c>
      <c r="D62" s="37">
        <f>D6+D8+D10+D12+D14+D16+D18+D20+D22+D24+D26+D28+D30+D32+D34+D36+D38+D40+D42+D44+D46+D48+D50+D52+D54+D56+D58+D60</f>
        <v>0</v>
      </c>
      <c r="E62" s="37">
        <f aca="true" t="shared" si="1" ref="E62:O62">E6+E8+E10+E12+E14+E16+E18+E20+E22+E24+E26+E28+E30+E32+E34+E36+E38+E40+E42+E44+E46+E48+E50+E52+E54+E56+E58+E60</f>
        <v>0</v>
      </c>
      <c r="F62" s="37">
        <f t="shared" si="1"/>
        <v>0</v>
      </c>
      <c r="G62" s="37">
        <f t="shared" si="1"/>
        <v>0</v>
      </c>
      <c r="H62" s="37">
        <f t="shared" si="1"/>
        <v>0</v>
      </c>
      <c r="I62" s="37">
        <f t="shared" si="1"/>
        <v>0</v>
      </c>
      <c r="J62" s="37">
        <f t="shared" si="1"/>
        <v>0</v>
      </c>
      <c r="K62" s="37">
        <f t="shared" si="1"/>
        <v>0</v>
      </c>
      <c r="L62" s="37">
        <f t="shared" si="1"/>
        <v>0</v>
      </c>
      <c r="M62" s="37">
        <f t="shared" si="1"/>
        <v>0</v>
      </c>
      <c r="N62" s="37">
        <f t="shared" si="1"/>
        <v>0</v>
      </c>
      <c r="O62" s="37">
        <f t="shared" si="1"/>
        <v>0</v>
      </c>
    </row>
    <row r="63" spans="1:8" ht="13.5" customHeight="1">
      <c r="A63" s="14" t="s">
        <v>39</v>
      </c>
      <c r="H63" s="9"/>
    </row>
  </sheetData>
  <sheetProtection/>
  <mergeCells count="36">
    <mergeCell ref="A35:A50"/>
    <mergeCell ref="B57:B58"/>
    <mergeCell ref="A51:A58"/>
    <mergeCell ref="B55:B56"/>
    <mergeCell ref="D3:O3"/>
    <mergeCell ref="A9:A34"/>
    <mergeCell ref="B29:B30"/>
    <mergeCell ref="B31:B32"/>
    <mergeCell ref="B33:B34"/>
    <mergeCell ref="B35:B36"/>
    <mergeCell ref="A61:B61"/>
    <mergeCell ref="A62:B62"/>
    <mergeCell ref="A59:A60"/>
    <mergeCell ref="B59:B60"/>
    <mergeCell ref="B43:B44"/>
    <mergeCell ref="B45:B46"/>
    <mergeCell ref="B47:B48"/>
    <mergeCell ref="B51:B52"/>
    <mergeCell ref="B53:B54"/>
    <mergeCell ref="B49:B50"/>
    <mergeCell ref="B41:B42"/>
    <mergeCell ref="B37:B38"/>
    <mergeCell ref="B39:B40"/>
    <mergeCell ref="B15:B16"/>
    <mergeCell ref="B19:B20"/>
    <mergeCell ref="B21:B22"/>
    <mergeCell ref="B23:B24"/>
    <mergeCell ref="B27:B28"/>
    <mergeCell ref="B25:B26"/>
    <mergeCell ref="B17:B18"/>
    <mergeCell ref="B11:B12"/>
    <mergeCell ref="B13:B14"/>
    <mergeCell ref="A5:A8"/>
    <mergeCell ref="B5:B6"/>
    <mergeCell ref="B7:B8"/>
    <mergeCell ref="B9:B10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K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10" customWidth="1"/>
    <col min="2" max="2" width="24.8515625" style="10" customWidth="1"/>
    <col min="3" max="3" width="16.00390625" style="100" customWidth="1"/>
    <col min="4" max="4" width="20.57421875" style="100" customWidth="1"/>
    <col min="5" max="5" width="12.00390625" style="100" customWidth="1"/>
    <col min="6" max="6" width="14.8515625" style="100" customWidth="1"/>
    <col min="7" max="7" width="18.57421875" style="100" customWidth="1"/>
    <col min="8" max="8" width="13.8515625" style="100" customWidth="1"/>
    <col min="9" max="9" width="12.421875" style="100" customWidth="1"/>
    <col min="10" max="16384" width="9.140625" style="3" customWidth="1"/>
  </cols>
  <sheetData>
    <row r="1" spans="1:11" ht="19.5" customHeight="1">
      <c r="A1" s="61" t="s">
        <v>125</v>
      </c>
      <c r="B1" s="61"/>
      <c r="C1" s="97"/>
      <c r="D1" s="97"/>
      <c r="E1" s="97"/>
      <c r="F1" s="97"/>
      <c r="G1" s="97"/>
      <c r="H1" s="97"/>
      <c r="I1" s="97"/>
      <c r="J1" s="12"/>
      <c r="K1" s="12"/>
    </row>
    <row r="2" ht="6.75" customHeight="1" thickBot="1">
      <c r="A2" s="14"/>
    </row>
    <row r="3" spans="3:9" ht="13.5" customHeight="1" thickBot="1">
      <c r="C3" s="195">
        <v>2014</v>
      </c>
      <c r="D3" s="195"/>
      <c r="E3" s="195"/>
      <c r="F3" s="195"/>
      <c r="G3" s="195"/>
      <c r="H3" s="195"/>
      <c r="I3" s="195"/>
    </row>
    <row r="4" spans="1:9" ht="13.5" customHeight="1" thickBot="1">
      <c r="A4" s="216" t="s">
        <v>71</v>
      </c>
      <c r="B4" s="216" t="s">
        <v>72</v>
      </c>
      <c r="C4" s="221" t="s">
        <v>126</v>
      </c>
      <c r="D4" s="221" t="s">
        <v>169</v>
      </c>
      <c r="E4" s="221" t="s">
        <v>135</v>
      </c>
      <c r="F4" s="221" t="s">
        <v>127</v>
      </c>
      <c r="G4" s="195" t="s">
        <v>91</v>
      </c>
      <c r="H4" s="195"/>
      <c r="I4" s="195"/>
    </row>
    <row r="5" spans="1:9" ht="24.75" customHeight="1" thickBot="1">
      <c r="A5" s="217"/>
      <c r="B5" s="217"/>
      <c r="C5" s="206"/>
      <c r="D5" s="206"/>
      <c r="E5" s="206"/>
      <c r="F5" s="206"/>
      <c r="G5" s="102" t="s">
        <v>128</v>
      </c>
      <c r="H5" s="102" t="s">
        <v>148</v>
      </c>
      <c r="I5" s="102" t="s">
        <v>129</v>
      </c>
    </row>
    <row r="6" spans="1:9" ht="22.5" customHeight="1">
      <c r="A6" s="222" t="s">
        <v>53</v>
      </c>
      <c r="B6" s="68" t="s">
        <v>54</v>
      </c>
      <c r="C6" s="16"/>
      <c r="D6" s="120"/>
      <c r="E6" s="16"/>
      <c r="F6" s="16"/>
      <c r="G6" s="167" t="e">
        <f aca="true" t="shared" si="0" ref="G6:I7">D6/D$39</f>
        <v>#DIV/0!</v>
      </c>
      <c r="H6" s="166" t="e">
        <f t="shared" si="0"/>
        <v>#DIV/0!</v>
      </c>
      <c r="I6" s="167" t="e">
        <f t="shared" si="0"/>
        <v>#DIV/0!</v>
      </c>
    </row>
    <row r="7" spans="1:9" ht="22.5" customHeight="1" thickBot="1">
      <c r="A7" s="214"/>
      <c r="B7" s="70" t="s">
        <v>55</v>
      </c>
      <c r="C7" s="18"/>
      <c r="D7" s="18"/>
      <c r="E7" s="18"/>
      <c r="F7" s="18"/>
      <c r="G7" s="169" t="e">
        <f t="shared" si="0"/>
        <v>#DIV/0!</v>
      </c>
      <c r="H7" s="171" t="e">
        <f t="shared" si="0"/>
        <v>#DIV/0!</v>
      </c>
      <c r="I7" s="169" t="e">
        <f t="shared" si="0"/>
        <v>#DIV/0!</v>
      </c>
    </row>
    <row r="8" spans="1:9" ht="22.5" customHeight="1" thickBot="1">
      <c r="A8" s="189"/>
      <c r="B8" s="67" t="s">
        <v>140</v>
      </c>
      <c r="C8" s="21">
        <f>SUM(C6:C7)</f>
        <v>0</v>
      </c>
      <c r="D8" s="21">
        <f aca="true" t="shared" si="1" ref="D8:I8">SUM(D6:D7)</f>
        <v>0</v>
      </c>
      <c r="E8" s="21">
        <f t="shared" si="1"/>
        <v>0</v>
      </c>
      <c r="F8" s="21">
        <f>SUM(F6:F7)</f>
        <v>0</v>
      </c>
      <c r="G8" s="168" t="e">
        <f t="shared" si="1"/>
        <v>#DIV/0!</v>
      </c>
      <c r="H8" s="168" t="e">
        <f t="shared" si="1"/>
        <v>#DIV/0!</v>
      </c>
      <c r="I8" s="168" t="e">
        <f t="shared" si="1"/>
        <v>#DIV/0!</v>
      </c>
    </row>
    <row r="9" spans="1:9" s="4" customFormat="1" ht="12.75" customHeight="1">
      <c r="A9" s="186" t="s">
        <v>60</v>
      </c>
      <c r="B9" s="68" t="s">
        <v>22</v>
      </c>
      <c r="C9" s="16"/>
      <c r="D9" s="120"/>
      <c r="E9" s="16"/>
      <c r="F9" s="16"/>
      <c r="G9" s="167" t="e">
        <f>D9/D$39</f>
        <v>#DIV/0!</v>
      </c>
      <c r="H9" s="167" t="e">
        <f>E9/E$39</f>
        <v>#DIV/0!</v>
      </c>
      <c r="I9" s="167" t="e">
        <f aca="true" t="shared" si="2" ref="I9:I37">F9/F$39</f>
        <v>#DIV/0!</v>
      </c>
    </row>
    <row r="10" spans="1:9" s="4" customFormat="1" ht="12.75" customHeight="1">
      <c r="A10" s="220"/>
      <c r="B10" s="69" t="s">
        <v>23</v>
      </c>
      <c r="C10" s="17"/>
      <c r="D10" s="17"/>
      <c r="E10" s="17"/>
      <c r="F10" s="17"/>
      <c r="G10" s="170" t="e">
        <f aca="true" t="shared" si="3" ref="G10:G37">D10/D$39</f>
        <v>#DIV/0!</v>
      </c>
      <c r="H10" s="170" t="e">
        <f aca="true" t="shared" si="4" ref="H10:H37">E10/E$39</f>
        <v>#DIV/0!</v>
      </c>
      <c r="I10" s="170" t="e">
        <f t="shared" si="2"/>
        <v>#DIV/0!</v>
      </c>
    </row>
    <row r="11" spans="1:9" s="4" customFormat="1" ht="12.75" customHeight="1">
      <c r="A11" s="220"/>
      <c r="B11" s="69" t="s">
        <v>24</v>
      </c>
      <c r="C11" s="17"/>
      <c r="D11" s="121"/>
      <c r="E11" s="17"/>
      <c r="F11" s="17"/>
      <c r="G11" s="170" t="e">
        <f t="shared" si="3"/>
        <v>#DIV/0!</v>
      </c>
      <c r="H11" s="170" t="e">
        <f t="shared" si="4"/>
        <v>#DIV/0!</v>
      </c>
      <c r="I11" s="170" t="e">
        <f t="shared" si="2"/>
        <v>#DIV/0!</v>
      </c>
    </row>
    <row r="12" spans="1:9" s="4" customFormat="1" ht="12.75" customHeight="1">
      <c r="A12" s="220"/>
      <c r="B12" s="69" t="s">
        <v>4</v>
      </c>
      <c r="C12" s="17"/>
      <c r="D12" s="121"/>
      <c r="E12" s="17"/>
      <c r="F12" s="17"/>
      <c r="G12" s="170" t="e">
        <f t="shared" si="3"/>
        <v>#DIV/0!</v>
      </c>
      <c r="H12" s="170" t="e">
        <f t="shared" si="4"/>
        <v>#DIV/0!</v>
      </c>
      <c r="I12" s="170" t="e">
        <f t="shared" si="2"/>
        <v>#DIV/0!</v>
      </c>
    </row>
    <row r="13" spans="1:9" s="4" customFormat="1" ht="12.75" customHeight="1">
      <c r="A13" s="220"/>
      <c r="B13" s="69" t="s">
        <v>138</v>
      </c>
      <c r="C13" s="17"/>
      <c r="D13" s="121"/>
      <c r="E13" s="17"/>
      <c r="F13" s="17"/>
      <c r="G13" s="170" t="e">
        <f t="shared" si="3"/>
        <v>#DIV/0!</v>
      </c>
      <c r="H13" s="170" t="e">
        <f t="shared" si="4"/>
        <v>#DIV/0!</v>
      </c>
      <c r="I13" s="170" t="e">
        <f t="shared" si="2"/>
        <v>#DIV/0!</v>
      </c>
    </row>
    <row r="14" spans="1:9" s="4" customFormat="1" ht="12.75" customHeight="1">
      <c r="A14" s="220"/>
      <c r="B14" s="69" t="s">
        <v>25</v>
      </c>
      <c r="C14" s="17"/>
      <c r="D14" s="121"/>
      <c r="E14" s="17"/>
      <c r="F14" s="17"/>
      <c r="G14" s="170" t="e">
        <f t="shared" si="3"/>
        <v>#DIV/0!</v>
      </c>
      <c r="H14" s="170" t="e">
        <f t="shared" si="4"/>
        <v>#DIV/0!</v>
      </c>
      <c r="I14" s="170" t="e">
        <f t="shared" si="2"/>
        <v>#DIV/0!</v>
      </c>
    </row>
    <row r="15" spans="1:9" s="4" customFormat="1" ht="12.75" customHeight="1">
      <c r="A15" s="220"/>
      <c r="B15" s="69" t="s">
        <v>26</v>
      </c>
      <c r="C15" s="17"/>
      <c r="D15" s="121"/>
      <c r="E15" s="17"/>
      <c r="F15" s="17"/>
      <c r="G15" s="170" t="e">
        <f t="shared" si="3"/>
        <v>#DIV/0!</v>
      </c>
      <c r="H15" s="170" t="e">
        <f t="shared" si="4"/>
        <v>#DIV/0!</v>
      </c>
      <c r="I15" s="170" t="e">
        <f t="shared" si="2"/>
        <v>#DIV/0!</v>
      </c>
    </row>
    <row r="16" spans="1:9" s="4" customFormat="1" ht="12.75" customHeight="1">
      <c r="A16" s="220"/>
      <c r="B16" s="69" t="s">
        <v>27</v>
      </c>
      <c r="C16" s="17"/>
      <c r="D16" s="121"/>
      <c r="E16" s="17"/>
      <c r="F16" s="17"/>
      <c r="G16" s="170" t="e">
        <f t="shared" si="3"/>
        <v>#DIV/0!</v>
      </c>
      <c r="H16" s="170" t="e">
        <f t="shared" si="4"/>
        <v>#DIV/0!</v>
      </c>
      <c r="I16" s="170" t="e">
        <f t="shared" si="2"/>
        <v>#DIV/0!</v>
      </c>
    </row>
    <row r="17" spans="1:9" s="4" customFormat="1" ht="12.75" customHeight="1">
      <c r="A17" s="220"/>
      <c r="B17" s="69" t="s">
        <v>152</v>
      </c>
      <c r="C17" s="17"/>
      <c r="D17" s="121"/>
      <c r="E17" s="63"/>
      <c r="F17" s="63"/>
      <c r="G17" s="170" t="e">
        <f t="shared" si="3"/>
        <v>#DIV/0!</v>
      </c>
      <c r="H17" s="170" t="e">
        <f t="shared" si="4"/>
        <v>#DIV/0!</v>
      </c>
      <c r="I17" s="170" t="e">
        <f t="shared" si="2"/>
        <v>#DIV/0!</v>
      </c>
    </row>
    <row r="18" spans="1:9" s="4" customFormat="1" ht="12.75" customHeight="1">
      <c r="A18" s="220"/>
      <c r="B18" s="69" t="s">
        <v>28</v>
      </c>
      <c r="C18" s="17"/>
      <c r="D18" s="121"/>
      <c r="E18" s="17"/>
      <c r="F18" s="17"/>
      <c r="G18" s="170" t="e">
        <f t="shared" si="3"/>
        <v>#DIV/0!</v>
      </c>
      <c r="H18" s="170" t="e">
        <f t="shared" si="4"/>
        <v>#DIV/0!</v>
      </c>
      <c r="I18" s="170" t="e">
        <f t="shared" si="2"/>
        <v>#DIV/0!</v>
      </c>
    </row>
    <row r="19" spans="1:9" s="4" customFormat="1" ht="12.75" customHeight="1">
      <c r="A19" s="220"/>
      <c r="B19" s="69" t="s">
        <v>29</v>
      </c>
      <c r="C19" s="17"/>
      <c r="D19" s="121"/>
      <c r="E19" s="17"/>
      <c r="F19" s="17"/>
      <c r="G19" s="170" t="e">
        <f t="shared" si="3"/>
        <v>#DIV/0!</v>
      </c>
      <c r="H19" s="170" t="e">
        <f t="shared" si="4"/>
        <v>#DIV/0!</v>
      </c>
      <c r="I19" s="170" t="e">
        <f t="shared" si="2"/>
        <v>#DIV/0!</v>
      </c>
    </row>
    <row r="20" spans="1:9" s="4" customFormat="1" ht="12.75" customHeight="1">
      <c r="A20" s="220"/>
      <c r="B20" s="69" t="s">
        <v>30</v>
      </c>
      <c r="C20" s="17"/>
      <c r="D20" s="121"/>
      <c r="E20" s="17"/>
      <c r="F20" s="17"/>
      <c r="G20" s="170" t="e">
        <f t="shared" si="3"/>
        <v>#DIV/0!</v>
      </c>
      <c r="H20" s="170" t="e">
        <f t="shared" si="4"/>
        <v>#DIV/0!</v>
      </c>
      <c r="I20" s="170" t="e">
        <f t="shared" si="2"/>
        <v>#DIV/0!</v>
      </c>
    </row>
    <row r="21" spans="1:9" s="4" customFormat="1" ht="12.75" customHeight="1">
      <c r="A21" s="220"/>
      <c r="B21" s="69" t="s">
        <v>31</v>
      </c>
      <c r="C21" s="17"/>
      <c r="D21" s="121"/>
      <c r="E21" s="17"/>
      <c r="F21" s="17"/>
      <c r="G21" s="170" t="e">
        <f t="shared" si="3"/>
        <v>#DIV/0!</v>
      </c>
      <c r="H21" s="170" t="e">
        <f t="shared" si="4"/>
        <v>#DIV/0!</v>
      </c>
      <c r="I21" s="170" t="e">
        <f t="shared" si="2"/>
        <v>#DIV/0!</v>
      </c>
    </row>
    <row r="22" spans="1:9" s="4" customFormat="1" ht="12.75" customHeight="1">
      <c r="A22" s="220"/>
      <c r="B22" s="69" t="s">
        <v>32</v>
      </c>
      <c r="C22" s="17"/>
      <c r="D22" s="121"/>
      <c r="E22" s="17"/>
      <c r="F22" s="17"/>
      <c r="G22" s="170" t="e">
        <f t="shared" si="3"/>
        <v>#DIV/0!</v>
      </c>
      <c r="H22" s="170" t="e">
        <f t="shared" si="4"/>
        <v>#DIV/0!</v>
      </c>
      <c r="I22" s="170" t="e">
        <f t="shared" si="2"/>
        <v>#DIV/0!</v>
      </c>
    </row>
    <row r="23" spans="1:9" s="4" customFormat="1" ht="12.75" customHeight="1">
      <c r="A23" s="220"/>
      <c r="B23" s="69" t="s">
        <v>33</v>
      </c>
      <c r="C23" s="17"/>
      <c r="D23" s="121"/>
      <c r="E23" s="17"/>
      <c r="F23" s="17"/>
      <c r="G23" s="170" t="e">
        <f t="shared" si="3"/>
        <v>#DIV/0!</v>
      </c>
      <c r="H23" s="170" t="e">
        <f t="shared" si="4"/>
        <v>#DIV/0!</v>
      </c>
      <c r="I23" s="170" t="e">
        <f t="shared" si="2"/>
        <v>#DIV/0!</v>
      </c>
    </row>
    <row r="24" spans="1:9" s="4" customFormat="1" ht="12.75" customHeight="1">
      <c r="A24" s="220"/>
      <c r="B24" s="69" t="s">
        <v>10</v>
      </c>
      <c r="C24" s="17"/>
      <c r="D24" s="121"/>
      <c r="E24" s="17"/>
      <c r="F24" s="17"/>
      <c r="G24" s="170" t="e">
        <f t="shared" si="3"/>
        <v>#DIV/0!</v>
      </c>
      <c r="H24" s="170" t="e">
        <f t="shared" si="4"/>
        <v>#DIV/0!</v>
      </c>
      <c r="I24" s="170" t="e">
        <f t="shared" si="2"/>
        <v>#DIV/0!</v>
      </c>
    </row>
    <row r="25" spans="1:9" s="4" customFormat="1" ht="12.75" customHeight="1">
      <c r="A25" s="220"/>
      <c r="B25" s="69" t="s">
        <v>34</v>
      </c>
      <c r="C25" s="17"/>
      <c r="D25" s="121"/>
      <c r="E25" s="17"/>
      <c r="F25" s="17"/>
      <c r="G25" s="170" t="e">
        <f t="shared" si="3"/>
        <v>#DIV/0!</v>
      </c>
      <c r="H25" s="170" t="e">
        <f t="shared" si="4"/>
        <v>#DIV/0!</v>
      </c>
      <c r="I25" s="170" t="e">
        <f t="shared" si="2"/>
        <v>#DIV/0!</v>
      </c>
    </row>
    <row r="26" spans="1:9" s="4" customFormat="1" ht="12.75" customHeight="1">
      <c r="A26" s="220"/>
      <c r="B26" s="69" t="s">
        <v>35</v>
      </c>
      <c r="C26" s="17"/>
      <c r="D26" s="121"/>
      <c r="E26" s="17"/>
      <c r="F26" s="17"/>
      <c r="G26" s="170" t="e">
        <f t="shared" si="3"/>
        <v>#DIV/0!</v>
      </c>
      <c r="H26" s="170" t="e">
        <f t="shared" si="4"/>
        <v>#DIV/0!</v>
      </c>
      <c r="I26" s="170" t="e">
        <f t="shared" si="2"/>
        <v>#DIV/0!</v>
      </c>
    </row>
    <row r="27" spans="1:9" s="4" customFormat="1" ht="12.75" customHeight="1">
      <c r="A27" s="220"/>
      <c r="B27" s="69" t="s">
        <v>36</v>
      </c>
      <c r="C27" s="17"/>
      <c r="D27" s="121"/>
      <c r="E27" s="17"/>
      <c r="F27" s="17"/>
      <c r="G27" s="170" t="e">
        <f t="shared" si="3"/>
        <v>#DIV/0!</v>
      </c>
      <c r="H27" s="170" t="e">
        <f t="shared" si="4"/>
        <v>#DIV/0!</v>
      </c>
      <c r="I27" s="170" t="e">
        <f t="shared" si="2"/>
        <v>#DIV/0!</v>
      </c>
    </row>
    <row r="28" spans="1:9" s="4" customFormat="1" ht="12.75" customHeight="1">
      <c r="A28" s="220"/>
      <c r="B28" s="69" t="s">
        <v>37</v>
      </c>
      <c r="C28" s="17"/>
      <c r="D28" s="121"/>
      <c r="E28" s="17"/>
      <c r="F28" s="17"/>
      <c r="G28" s="170" t="e">
        <f t="shared" si="3"/>
        <v>#DIV/0!</v>
      </c>
      <c r="H28" s="170" t="e">
        <f t="shared" si="4"/>
        <v>#DIV/0!</v>
      </c>
      <c r="I28" s="170" t="e">
        <f t="shared" si="2"/>
        <v>#DIV/0!</v>
      </c>
    </row>
    <row r="29" spans="1:9" s="4" customFormat="1" ht="12.75" customHeight="1" thickBot="1">
      <c r="A29" s="220"/>
      <c r="B29" s="161" t="s">
        <v>153</v>
      </c>
      <c r="C29" s="119"/>
      <c r="D29" s="162"/>
      <c r="E29" s="119"/>
      <c r="F29" s="119"/>
      <c r="G29" s="169" t="e">
        <f t="shared" si="3"/>
        <v>#DIV/0!</v>
      </c>
      <c r="H29" s="169" t="e">
        <f t="shared" si="4"/>
        <v>#DIV/0!</v>
      </c>
      <c r="I29" s="169" t="e">
        <f t="shared" si="2"/>
        <v>#DIV/0!</v>
      </c>
    </row>
    <row r="30" spans="1:9" s="4" customFormat="1" ht="12.75" customHeight="1" thickBot="1">
      <c r="A30" s="188"/>
      <c r="B30" s="67" t="s">
        <v>140</v>
      </c>
      <c r="C30" s="21">
        <f aca="true" t="shared" si="5" ref="C30:I30">SUM(C9:C29)</f>
        <v>0</v>
      </c>
      <c r="D30" s="21">
        <f t="shared" si="5"/>
        <v>0</v>
      </c>
      <c r="E30" s="21">
        <f t="shared" si="5"/>
        <v>0</v>
      </c>
      <c r="F30" s="21">
        <f t="shared" si="5"/>
        <v>0</v>
      </c>
      <c r="G30" s="168" t="e">
        <f t="shared" si="5"/>
        <v>#DIV/0!</v>
      </c>
      <c r="H30" s="168" t="e">
        <f t="shared" si="5"/>
        <v>#DIV/0!</v>
      </c>
      <c r="I30" s="168" t="e">
        <f t="shared" si="5"/>
        <v>#DIV/0!</v>
      </c>
    </row>
    <row r="31" spans="1:9" s="4" customFormat="1" ht="12.75" customHeight="1">
      <c r="A31" s="183" t="s">
        <v>136</v>
      </c>
      <c r="B31" s="72" t="s">
        <v>93</v>
      </c>
      <c r="C31" s="16"/>
      <c r="D31" s="120"/>
      <c r="E31" s="16"/>
      <c r="F31" s="16"/>
      <c r="G31" s="167" t="e">
        <f t="shared" si="3"/>
        <v>#DIV/0!</v>
      </c>
      <c r="H31" s="167" t="e">
        <f t="shared" si="4"/>
        <v>#DIV/0!</v>
      </c>
      <c r="I31" s="167" t="e">
        <f t="shared" si="2"/>
        <v>#DIV/0!</v>
      </c>
    </row>
    <row r="32" spans="1:9" s="4" customFormat="1" ht="12.75" customHeight="1">
      <c r="A32" s="189"/>
      <c r="B32" s="74" t="s">
        <v>141</v>
      </c>
      <c r="C32" s="17"/>
      <c r="D32" s="121"/>
      <c r="E32" s="17"/>
      <c r="F32" s="17"/>
      <c r="G32" s="170" t="e">
        <f t="shared" si="3"/>
        <v>#DIV/0!</v>
      </c>
      <c r="H32" s="170" t="e">
        <f t="shared" si="4"/>
        <v>#DIV/0!</v>
      </c>
      <c r="I32" s="170" t="e">
        <f t="shared" si="2"/>
        <v>#DIV/0!</v>
      </c>
    </row>
    <row r="33" spans="1:9" s="4" customFormat="1" ht="12.75" customHeight="1" thickBot="1">
      <c r="A33" s="189"/>
      <c r="B33" s="73" t="s">
        <v>142</v>
      </c>
      <c r="C33" s="18"/>
      <c r="D33" s="122"/>
      <c r="E33" s="18"/>
      <c r="F33" s="18"/>
      <c r="G33" s="169" t="e">
        <f t="shared" si="3"/>
        <v>#DIV/0!</v>
      </c>
      <c r="H33" s="169" t="e">
        <f t="shared" si="4"/>
        <v>#DIV/0!</v>
      </c>
      <c r="I33" s="169" t="e">
        <f t="shared" si="2"/>
        <v>#DIV/0!</v>
      </c>
    </row>
    <row r="34" spans="1:9" s="75" customFormat="1" ht="12.75" customHeight="1" thickBot="1">
      <c r="A34" s="190"/>
      <c r="B34" s="67" t="s">
        <v>140</v>
      </c>
      <c r="C34" s="21">
        <f aca="true" t="shared" si="6" ref="C34:I34">SUM(C31:C33)</f>
        <v>0</v>
      </c>
      <c r="D34" s="21">
        <f t="shared" si="6"/>
        <v>0</v>
      </c>
      <c r="E34" s="21">
        <f t="shared" si="6"/>
        <v>0</v>
      </c>
      <c r="F34" s="21">
        <f t="shared" si="6"/>
        <v>0</v>
      </c>
      <c r="G34" s="168" t="e">
        <f t="shared" si="6"/>
        <v>#DIV/0!</v>
      </c>
      <c r="H34" s="168" t="e">
        <f t="shared" si="6"/>
        <v>#DIV/0!</v>
      </c>
      <c r="I34" s="168" t="e">
        <f t="shared" si="6"/>
        <v>#DIV/0!</v>
      </c>
    </row>
    <row r="35" spans="1:9" s="4" customFormat="1" ht="18" customHeight="1" thickBot="1">
      <c r="A35" s="214" t="s">
        <v>57</v>
      </c>
      <c r="B35" s="74" t="s">
        <v>38</v>
      </c>
      <c r="C35" s="17"/>
      <c r="D35" s="121"/>
      <c r="E35" s="17"/>
      <c r="F35" s="17"/>
      <c r="G35" s="167" t="e">
        <f t="shared" si="3"/>
        <v>#DIV/0!</v>
      </c>
      <c r="H35" s="167" t="e">
        <f t="shared" si="4"/>
        <v>#DIV/0!</v>
      </c>
      <c r="I35" s="167" t="e">
        <f t="shared" si="2"/>
        <v>#DIV/0!</v>
      </c>
    </row>
    <row r="36" spans="1:9" ht="18" customHeight="1" thickBot="1">
      <c r="A36" s="215"/>
      <c r="B36" s="67" t="s">
        <v>140</v>
      </c>
      <c r="C36" s="21">
        <f aca="true" t="shared" si="7" ref="C36:I36">SUM(C35:C35)</f>
        <v>0</v>
      </c>
      <c r="D36" s="21">
        <f t="shared" si="7"/>
        <v>0</v>
      </c>
      <c r="E36" s="21">
        <f t="shared" si="7"/>
        <v>0</v>
      </c>
      <c r="F36" s="21">
        <f t="shared" si="7"/>
        <v>0</v>
      </c>
      <c r="G36" s="168" t="e">
        <f t="shared" si="7"/>
        <v>#DIV/0!</v>
      </c>
      <c r="H36" s="54" t="e">
        <f t="shared" si="7"/>
        <v>#DIV/0!</v>
      </c>
      <c r="I36" s="168" t="e">
        <f t="shared" si="7"/>
        <v>#DIV/0!</v>
      </c>
    </row>
    <row r="37" spans="1:9" ht="18" customHeight="1" thickBot="1">
      <c r="A37" s="218" t="s">
        <v>137</v>
      </c>
      <c r="B37" s="76" t="s">
        <v>61</v>
      </c>
      <c r="C37" s="123"/>
      <c r="D37" s="123"/>
      <c r="E37" s="123"/>
      <c r="F37" s="123"/>
      <c r="G37" s="167" t="e">
        <f t="shared" si="3"/>
        <v>#DIV/0!</v>
      </c>
      <c r="H37" s="167" t="e">
        <f t="shared" si="4"/>
        <v>#DIV/0!</v>
      </c>
      <c r="I37" s="167" t="e">
        <f t="shared" si="2"/>
        <v>#DIV/0!</v>
      </c>
    </row>
    <row r="38" spans="1:9" ht="18" customHeight="1" thickBot="1">
      <c r="A38" s="219"/>
      <c r="B38" s="67" t="s">
        <v>140</v>
      </c>
      <c r="C38" s="21">
        <f>SUM(C37)</f>
        <v>0</v>
      </c>
      <c r="D38" s="21">
        <f aca="true" t="shared" si="8" ref="D38:I38">SUM(D37)</f>
        <v>0</v>
      </c>
      <c r="E38" s="21">
        <f t="shared" si="8"/>
        <v>0</v>
      </c>
      <c r="F38" s="21">
        <f t="shared" si="8"/>
        <v>0</v>
      </c>
      <c r="G38" s="168" t="e">
        <f t="shared" si="8"/>
        <v>#DIV/0!</v>
      </c>
      <c r="H38" s="168" t="e">
        <f>SUM(H37)</f>
        <v>#DIV/0!</v>
      </c>
      <c r="I38" s="168" t="e">
        <f t="shared" si="8"/>
        <v>#DIV/0!</v>
      </c>
    </row>
    <row r="39" spans="1:9" ht="18" customHeight="1" thickBot="1">
      <c r="A39" s="67" t="s">
        <v>134</v>
      </c>
      <c r="B39" s="67" t="s">
        <v>140</v>
      </c>
      <c r="C39" s="124">
        <f>C8+C30+C34+C36+C38</f>
        <v>0</v>
      </c>
      <c r="D39" s="124">
        <f>D8+D30+D34+D36+D38</f>
        <v>0</v>
      </c>
      <c r="E39" s="124">
        <f>E8+E30+E34+E36+E38</f>
        <v>0</v>
      </c>
      <c r="F39" s="124">
        <f>F8+F30+F34+F36+F38</f>
        <v>0</v>
      </c>
      <c r="G39" s="125">
        <v>100</v>
      </c>
      <c r="H39" s="125">
        <v>100</v>
      </c>
      <c r="I39" s="125">
        <v>100</v>
      </c>
    </row>
    <row r="40" spans="1:8" ht="13.5" customHeight="1">
      <c r="A40" s="7" t="s">
        <v>39</v>
      </c>
      <c r="C40" s="98"/>
      <c r="H40" s="126"/>
    </row>
  </sheetData>
  <sheetProtection/>
  <mergeCells count="13">
    <mergeCell ref="D4:D5"/>
    <mergeCell ref="B4:B5"/>
    <mergeCell ref="A6:A8"/>
    <mergeCell ref="G4:I4"/>
    <mergeCell ref="A35:A36"/>
    <mergeCell ref="A4:A5"/>
    <mergeCell ref="C3:I3"/>
    <mergeCell ref="A37:A38"/>
    <mergeCell ref="A9:A30"/>
    <mergeCell ref="A31:A34"/>
    <mergeCell ref="F4:F5"/>
    <mergeCell ref="C4:C5"/>
    <mergeCell ref="E4:E5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W89"/>
  <sheetViews>
    <sheetView zoomScale="120" zoomScaleNormal="120" zoomScalePageLayoutView="0" workbookViewId="0" topLeftCell="A1">
      <pane xSplit="2" ySplit="4" topLeftCell="C5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"/>
    </sheetView>
  </sheetViews>
  <sheetFormatPr defaultColWidth="9.140625" defaultRowHeight="12.75"/>
  <cols>
    <col min="1" max="1" width="6.00390625" style="10" customWidth="1"/>
    <col min="2" max="2" width="24.7109375" style="65" customWidth="1"/>
    <col min="3" max="3" width="9.00390625" style="65" customWidth="1"/>
    <col min="4" max="4" width="6.421875" style="6" customWidth="1"/>
    <col min="5" max="16" width="7.7109375" style="3" customWidth="1"/>
    <col min="17" max="16384" width="9.140625" style="3" customWidth="1"/>
  </cols>
  <sheetData>
    <row r="1" spans="1:23" ht="19.5" customHeight="1">
      <c r="A1" s="61" t="s">
        <v>131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12"/>
      <c r="R1" s="12"/>
      <c r="S1" s="12"/>
      <c r="T1" s="12"/>
      <c r="U1" s="12"/>
      <c r="V1" s="12"/>
      <c r="W1" s="12"/>
    </row>
    <row r="2" spans="1:16" ht="6.75" customHeight="1" thickBot="1">
      <c r="A2" s="14"/>
      <c r="N2" s="10"/>
      <c r="O2" s="6"/>
      <c r="P2" s="6"/>
    </row>
    <row r="3" spans="1:16" ht="13.5" customHeight="1" thickBot="1">
      <c r="A3" s="14"/>
      <c r="B3" s="3"/>
      <c r="C3" s="3"/>
      <c r="D3" s="3"/>
      <c r="E3" s="195">
        <v>2014</v>
      </c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</row>
    <row r="4" spans="1:16" ht="13.5" customHeight="1" thickBot="1">
      <c r="A4" s="19" t="s">
        <v>71</v>
      </c>
      <c r="B4" s="84" t="s">
        <v>72</v>
      </c>
      <c r="C4" s="22" t="s">
        <v>73</v>
      </c>
      <c r="D4" s="59" t="s">
        <v>94</v>
      </c>
      <c r="E4" s="80" t="s">
        <v>99</v>
      </c>
      <c r="F4" s="80" t="s">
        <v>100</v>
      </c>
      <c r="G4" s="80" t="s">
        <v>43</v>
      </c>
      <c r="H4" s="80" t="s">
        <v>44</v>
      </c>
      <c r="I4" s="80" t="s">
        <v>45</v>
      </c>
      <c r="J4" s="80" t="s">
        <v>46</v>
      </c>
      <c r="K4" s="80" t="s">
        <v>47</v>
      </c>
      <c r="L4" s="80" t="s">
        <v>101</v>
      </c>
      <c r="M4" s="80" t="s">
        <v>102</v>
      </c>
      <c r="N4" s="80" t="s">
        <v>103</v>
      </c>
      <c r="O4" s="80" t="s">
        <v>104</v>
      </c>
      <c r="P4" s="80" t="s">
        <v>105</v>
      </c>
    </row>
    <row r="5" spans="1:16" ht="12.75" customHeight="1">
      <c r="A5" s="183" t="s">
        <v>53</v>
      </c>
      <c r="B5" s="207" t="s">
        <v>54</v>
      </c>
      <c r="C5" s="77" t="s">
        <v>0</v>
      </c>
      <c r="D5" s="42" t="s">
        <v>95</v>
      </c>
      <c r="E5" s="51"/>
      <c r="F5" s="27"/>
      <c r="G5" s="51"/>
      <c r="H5" s="51"/>
      <c r="I5" s="51"/>
      <c r="J5" s="51"/>
      <c r="K5" s="51"/>
      <c r="L5" s="51"/>
      <c r="M5" s="27"/>
      <c r="N5" s="27"/>
      <c r="O5" s="27"/>
      <c r="P5" s="27"/>
    </row>
    <row r="6" spans="1:16" ht="12.75" customHeight="1">
      <c r="A6" s="189"/>
      <c r="B6" s="226"/>
      <c r="C6" s="78" t="s">
        <v>0</v>
      </c>
      <c r="D6" s="47" t="s">
        <v>96</v>
      </c>
      <c r="E6" s="52"/>
      <c r="F6" s="28"/>
      <c r="G6" s="52"/>
      <c r="H6" s="52"/>
      <c r="I6" s="52"/>
      <c r="J6" s="52"/>
      <c r="K6" s="52"/>
      <c r="L6" s="52"/>
      <c r="M6" s="28"/>
      <c r="N6" s="28"/>
      <c r="O6" s="28"/>
      <c r="P6" s="28"/>
    </row>
    <row r="7" spans="1:16" ht="12.75" customHeight="1" thickBot="1">
      <c r="A7" s="189"/>
      <c r="B7" s="208"/>
      <c r="C7" s="79" t="s">
        <v>0</v>
      </c>
      <c r="D7" s="44" t="s">
        <v>97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ht="12.75" customHeight="1">
      <c r="A8" s="189"/>
      <c r="B8" s="207" t="s">
        <v>55</v>
      </c>
      <c r="C8" s="77" t="s">
        <v>0</v>
      </c>
      <c r="D8" s="42" t="s">
        <v>95</v>
      </c>
      <c r="E8" s="51"/>
      <c r="F8" s="27"/>
      <c r="G8" s="51"/>
      <c r="H8" s="51"/>
      <c r="I8" s="51"/>
      <c r="J8" s="51"/>
      <c r="K8" s="51"/>
      <c r="L8" s="51"/>
      <c r="M8" s="27"/>
      <c r="N8" s="27"/>
      <c r="O8" s="27"/>
      <c r="P8" s="27"/>
    </row>
    <row r="9" spans="1:16" ht="12.75" customHeight="1">
      <c r="A9" s="189"/>
      <c r="B9" s="226"/>
      <c r="C9" s="78" t="s">
        <v>0</v>
      </c>
      <c r="D9" s="47" t="s">
        <v>96</v>
      </c>
      <c r="E9" s="52"/>
      <c r="F9" s="28"/>
      <c r="G9" s="52"/>
      <c r="H9" s="52"/>
      <c r="I9" s="52"/>
      <c r="J9" s="52"/>
      <c r="K9" s="52"/>
      <c r="L9" s="52"/>
      <c r="M9" s="28"/>
      <c r="N9" s="28"/>
      <c r="O9" s="28"/>
      <c r="P9" s="28"/>
    </row>
    <row r="10" spans="1:16" s="8" customFormat="1" ht="12.75" customHeight="1" thickBot="1">
      <c r="A10" s="190"/>
      <c r="B10" s="208"/>
      <c r="C10" s="79" t="s">
        <v>0</v>
      </c>
      <c r="D10" s="44" t="s">
        <v>97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</row>
    <row r="11" spans="1:16" s="4" customFormat="1" ht="12.75" customHeight="1">
      <c r="A11" s="186" t="s">
        <v>60</v>
      </c>
      <c r="B11" s="207" t="s">
        <v>22</v>
      </c>
      <c r="C11" s="77" t="s">
        <v>0</v>
      </c>
      <c r="D11" s="42" t="s">
        <v>95</v>
      </c>
      <c r="E11" s="51"/>
      <c r="F11" s="27"/>
      <c r="G11" s="51"/>
      <c r="H11" s="51"/>
      <c r="I11" s="51"/>
      <c r="J11" s="51"/>
      <c r="K11" s="51"/>
      <c r="L11" s="51"/>
      <c r="M11" s="92"/>
      <c r="N11" s="27"/>
      <c r="O11" s="27"/>
      <c r="P11" s="27"/>
    </row>
    <row r="12" spans="1:16" s="4" customFormat="1" ht="12.75" customHeight="1">
      <c r="A12" s="187"/>
      <c r="B12" s="226"/>
      <c r="C12" s="78" t="s">
        <v>0</v>
      </c>
      <c r="D12" s="47" t="s">
        <v>96</v>
      </c>
      <c r="E12" s="52"/>
      <c r="F12" s="28"/>
      <c r="G12" s="52"/>
      <c r="H12" s="52"/>
      <c r="I12" s="52"/>
      <c r="J12" s="52"/>
      <c r="K12" s="52"/>
      <c r="L12" s="52"/>
      <c r="M12" s="52"/>
      <c r="N12" s="28"/>
      <c r="O12" s="28"/>
      <c r="P12" s="28"/>
    </row>
    <row r="13" spans="1:16" s="4" customFormat="1" ht="12.75" customHeight="1" thickBot="1">
      <c r="A13" s="187"/>
      <c r="B13" s="208"/>
      <c r="C13" s="79" t="s">
        <v>0</v>
      </c>
      <c r="D13" s="44" t="s">
        <v>97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</row>
    <row r="14" spans="1:16" s="4" customFormat="1" ht="12.75" customHeight="1">
      <c r="A14" s="187"/>
      <c r="B14" s="207" t="s">
        <v>23</v>
      </c>
      <c r="C14" s="77" t="s">
        <v>0</v>
      </c>
      <c r="D14" s="42" t="s">
        <v>95</v>
      </c>
      <c r="E14" s="51"/>
      <c r="F14" s="27"/>
      <c r="G14" s="51"/>
      <c r="H14" s="51"/>
      <c r="I14" s="51"/>
      <c r="J14" s="51"/>
      <c r="K14" s="51"/>
      <c r="L14" s="51"/>
      <c r="M14" s="27"/>
      <c r="N14" s="27"/>
      <c r="O14" s="27"/>
      <c r="P14" s="27"/>
    </row>
    <row r="15" spans="1:16" s="4" customFormat="1" ht="12.75" customHeight="1">
      <c r="A15" s="187"/>
      <c r="B15" s="226"/>
      <c r="C15" s="78" t="s">
        <v>0</v>
      </c>
      <c r="D15" s="47" t="s">
        <v>96</v>
      </c>
      <c r="E15" s="52"/>
      <c r="F15" s="28"/>
      <c r="G15" s="52"/>
      <c r="H15" s="52"/>
      <c r="I15" s="52"/>
      <c r="J15" s="52"/>
      <c r="K15" s="52"/>
      <c r="L15" s="52"/>
      <c r="M15" s="28"/>
      <c r="N15" s="28"/>
      <c r="O15" s="28"/>
      <c r="P15" s="28"/>
    </row>
    <row r="16" spans="1:16" s="4" customFormat="1" ht="12.75" customHeight="1" thickBot="1">
      <c r="A16" s="187"/>
      <c r="B16" s="208"/>
      <c r="C16" s="79" t="s">
        <v>0</v>
      </c>
      <c r="D16" s="44" t="s">
        <v>97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</row>
    <row r="17" spans="1:16" s="4" customFormat="1" ht="12.75" customHeight="1">
      <c r="A17" s="187"/>
      <c r="B17" s="207" t="s">
        <v>24</v>
      </c>
      <c r="C17" s="77" t="s">
        <v>0</v>
      </c>
      <c r="D17" s="42" t="s">
        <v>95</v>
      </c>
      <c r="E17" s="51"/>
      <c r="F17" s="27"/>
      <c r="G17" s="51"/>
      <c r="H17" s="51"/>
      <c r="I17" s="51"/>
      <c r="J17" s="51"/>
      <c r="K17" s="51"/>
      <c r="L17" s="51"/>
      <c r="M17" s="27"/>
      <c r="N17" s="27"/>
      <c r="O17" s="27"/>
      <c r="P17" s="27"/>
    </row>
    <row r="18" spans="1:16" s="4" customFormat="1" ht="12.75" customHeight="1">
      <c r="A18" s="187"/>
      <c r="B18" s="226"/>
      <c r="C18" s="78" t="s">
        <v>0</v>
      </c>
      <c r="D18" s="47" t="s">
        <v>96</v>
      </c>
      <c r="E18" s="52"/>
      <c r="F18" s="28"/>
      <c r="G18" s="52"/>
      <c r="H18" s="52"/>
      <c r="I18" s="52"/>
      <c r="J18" s="52"/>
      <c r="K18" s="52"/>
      <c r="L18" s="52"/>
      <c r="M18" s="28"/>
      <c r="N18" s="28"/>
      <c r="O18" s="28"/>
      <c r="P18" s="28"/>
    </row>
    <row r="19" spans="1:16" s="4" customFormat="1" ht="12.75" customHeight="1" thickBot="1">
      <c r="A19" s="187"/>
      <c r="B19" s="208"/>
      <c r="C19" s="79" t="s">
        <v>0</v>
      </c>
      <c r="D19" s="44" t="s">
        <v>97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</row>
    <row r="20" spans="1:16" s="4" customFormat="1" ht="12.75" customHeight="1">
      <c r="A20" s="187"/>
      <c r="B20" s="207" t="s">
        <v>154</v>
      </c>
      <c r="C20" s="77" t="s">
        <v>0</v>
      </c>
      <c r="D20" s="42" t="s">
        <v>95</v>
      </c>
      <c r="E20" s="51"/>
      <c r="F20" s="27"/>
      <c r="G20" s="51"/>
      <c r="H20" s="51"/>
      <c r="I20" s="51"/>
      <c r="J20" s="51"/>
      <c r="K20" s="51"/>
      <c r="L20" s="51"/>
      <c r="M20" s="27"/>
      <c r="N20" s="27"/>
      <c r="O20" s="27"/>
      <c r="P20" s="27"/>
    </row>
    <row r="21" spans="1:16" s="4" customFormat="1" ht="12.75" customHeight="1">
      <c r="A21" s="187"/>
      <c r="B21" s="226"/>
      <c r="C21" s="78" t="s">
        <v>0</v>
      </c>
      <c r="D21" s="47" t="s">
        <v>96</v>
      </c>
      <c r="E21" s="52"/>
      <c r="F21" s="28"/>
      <c r="G21" s="52"/>
      <c r="H21" s="52"/>
      <c r="I21" s="52"/>
      <c r="J21" s="52"/>
      <c r="K21" s="52"/>
      <c r="L21" s="52"/>
      <c r="M21" s="28"/>
      <c r="N21" s="28"/>
      <c r="O21" s="28"/>
      <c r="P21" s="28"/>
    </row>
    <row r="22" spans="1:16" s="4" customFormat="1" ht="12.75" customHeight="1" thickBot="1">
      <c r="A22" s="187"/>
      <c r="B22" s="208"/>
      <c r="C22" s="79" t="s">
        <v>0</v>
      </c>
      <c r="D22" s="44" t="s">
        <v>97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</row>
    <row r="23" spans="1:16" s="4" customFormat="1" ht="12.75" customHeight="1">
      <c r="A23" s="187"/>
      <c r="B23" s="209" t="s">
        <v>155</v>
      </c>
      <c r="C23" s="77" t="s">
        <v>0</v>
      </c>
      <c r="D23" s="42" t="s">
        <v>95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</row>
    <row r="24" spans="1:16" s="4" customFormat="1" ht="12.75" customHeight="1">
      <c r="A24" s="187"/>
      <c r="B24" s="227"/>
      <c r="C24" s="78" t="s">
        <v>0</v>
      </c>
      <c r="D24" s="47" t="s">
        <v>96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1:16" s="4" customFormat="1" ht="12.75" customHeight="1" thickBot="1">
      <c r="A25" s="187"/>
      <c r="B25" s="210"/>
      <c r="C25" s="79" t="s">
        <v>0</v>
      </c>
      <c r="D25" s="44" t="s">
        <v>97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1:16" s="4" customFormat="1" ht="12.75" customHeight="1">
      <c r="A26" s="187"/>
      <c r="B26" s="207" t="s">
        <v>25</v>
      </c>
      <c r="C26" s="77" t="s">
        <v>0</v>
      </c>
      <c r="D26" s="42" t="s">
        <v>95</v>
      </c>
      <c r="E26" s="51"/>
      <c r="F26" s="27"/>
      <c r="G26" s="51"/>
      <c r="H26" s="51"/>
      <c r="I26" s="51"/>
      <c r="J26" s="51"/>
      <c r="K26" s="51"/>
      <c r="L26" s="51"/>
      <c r="M26" s="27"/>
      <c r="N26" s="27"/>
      <c r="O26" s="27"/>
      <c r="P26" s="27"/>
    </row>
    <row r="27" spans="1:16" s="4" customFormat="1" ht="12.75" customHeight="1">
      <c r="A27" s="187"/>
      <c r="B27" s="226"/>
      <c r="C27" s="78" t="s">
        <v>0</v>
      </c>
      <c r="D27" s="47" t="s">
        <v>96</v>
      </c>
      <c r="E27" s="52"/>
      <c r="F27" s="28"/>
      <c r="G27" s="52"/>
      <c r="H27" s="52"/>
      <c r="I27" s="52"/>
      <c r="J27" s="52"/>
      <c r="K27" s="52"/>
      <c r="L27" s="52"/>
      <c r="M27" s="28"/>
      <c r="N27" s="28"/>
      <c r="O27" s="28"/>
      <c r="P27" s="28"/>
    </row>
    <row r="28" spans="1:16" s="4" customFormat="1" ht="12.75" customHeight="1" thickBot="1">
      <c r="A28" s="187"/>
      <c r="B28" s="208"/>
      <c r="C28" s="79" t="s">
        <v>0</v>
      </c>
      <c r="D28" s="44" t="s">
        <v>97</v>
      </c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6" s="4" customFormat="1" ht="12.75" customHeight="1">
      <c r="A29" s="187"/>
      <c r="B29" s="207" t="s">
        <v>156</v>
      </c>
      <c r="C29" s="77" t="s">
        <v>0</v>
      </c>
      <c r="D29" s="42" t="s">
        <v>95</v>
      </c>
      <c r="E29" s="51"/>
      <c r="F29" s="27"/>
      <c r="G29" s="51"/>
      <c r="H29" s="51"/>
      <c r="I29" s="51"/>
      <c r="J29" s="51"/>
      <c r="K29" s="51"/>
      <c r="L29" s="51"/>
      <c r="M29" s="27"/>
      <c r="N29" s="27"/>
      <c r="O29" s="27"/>
      <c r="P29" s="27"/>
    </row>
    <row r="30" spans="1:16" s="4" customFormat="1" ht="12.75" customHeight="1">
      <c r="A30" s="187"/>
      <c r="B30" s="226"/>
      <c r="C30" s="78" t="s">
        <v>0</v>
      </c>
      <c r="D30" s="47" t="s">
        <v>96</v>
      </c>
      <c r="E30" s="52"/>
      <c r="F30" s="28"/>
      <c r="G30" s="52"/>
      <c r="H30" s="52"/>
      <c r="I30" s="52"/>
      <c r="J30" s="52"/>
      <c r="K30" s="52"/>
      <c r="L30" s="52"/>
      <c r="M30" s="28"/>
      <c r="N30" s="28"/>
      <c r="O30" s="28"/>
      <c r="P30" s="28"/>
    </row>
    <row r="31" spans="1:16" s="4" customFormat="1" ht="12.75" customHeight="1" thickBot="1">
      <c r="A31" s="187"/>
      <c r="B31" s="208"/>
      <c r="C31" s="79" t="s">
        <v>0</v>
      </c>
      <c r="D31" s="44" t="s">
        <v>97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5"/>
    </row>
    <row r="32" spans="1:16" s="4" customFormat="1" ht="12.75" customHeight="1">
      <c r="A32" s="187"/>
      <c r="B32" s="207" t="s">
        <v>157</v>
      </c>
      <c r="C32" s="77" t="s">
        <v>0</v>
      </c>
      <c r="D32" s="42" t="s">
        <v>95</v>
      </c>
      <c r="E32" s="51"/>
      <c r="F32" s="27"/>
      <c r="G32" s="51"/>
      <c r="H32" s="51"/>
      <c r="I32" s="51"/>
      <c r="J32" s="51"/>
      <c r="K32" s="51"/>
      <c r="L32" s="51"/>
      <c r="M32" s="27"/>
      <c r="N32" s="27"/>
      <c r="O32" s="27"/>
      <c r="P32" s="27"/>
    </row>
    <row r="33" spans="1:16" s="4" customFormat="1" ht="12.75" customHeight="1">
      <c r="A33" s="187"/>
      <c r="B33" s="226"/>
      <c r="C33" s="78" t="s">
        <v>0</v>
      </c>
      <c r="D33" s="47" t="s">
        <v>96</v>
      </c>
      <c r="E33" s="52"/>
      <c r="F33" s="28"/>
      <c r="G33" s="52"/>
      <c r="H33" s="52"/>
      <c r="I33" s="52"/>
      <c r="J33" s="52"/>
      <c r="K33" s="52"/>
      <c r="L33" s="52"/>
      <c r="M33" s="28"/>
      <c r="N33" s="28"/>
      <c r="O33" s="28"/>
      <c r="P33" s="28"/>
    </row>
    <row r="34" spans="1:16" s="4" customFormat="1" ht="12.75" customHeight="1" thickBot="1">
      <c r="A34" s="187"/>
      <c r="B34" s="208"/>
      <c r="C34" s="79" t="s">
        <v>0</v>
      </c>
      <c r="D34" s="44" t="s">
        <v>97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</row>
    <row r="35" spans="1:16" s="4" customFormat="1" ht="12.75" customHeight="1">
      <c r="A35" s="187"/>
      <c r="B35" s="207" t="s">
        <v>158</v>
      </c>
      <c r="C35" s="77" t="s">
        <v>0</v>
      </c>
      <c r="D35" s="42" t="s">
        <v>95</v>
      </c>
      <c r="E35" s="51"/>
      <c r="F35" s="27"/>
      <c r="G35" s="51"/>
      <c r="H35" s="51"/>
      <c r="I35" s="51"/>
      <c r="J35" s="51"/>
      <c r="K35" s="51"/>
      <c r="L35" s="51"/>
      <c r="M35" s="27"/>
      <c r="N35" s="27"/>
      <c r="O35" s="27"/>
      <c r="P35" s="27"/>
    </row>
    <row r="36" spans="1:16" s="4" customFormat="1" ht="12.75" customHeight="1">
      <c r="A36" s="187"/>
      <c r="B36" s="226"/>
      <c r="C36" s="78" t="s">
        <v>0</v>
      </c>
      <c r="D36" s="47" t="s">
        <v>96</v>
      </c>
      <c r="E36" s="52"/>
      <c r="F36" s="28"/>
      <c r="G36" s="52"/>
      <c r="H36" s="52"/>
      <c r="I36" s="52"/>
      <c r="J36" s="52"/>
      <c r="K36" s="52"/>
      <c r="L36" s="52"/>
      <c r="M36" s="28"/>
      <c r="N36" s="28"/>
      <c r="O36" s="28"/>
      <c r="P36" s="28"/>
    </row>
    <row r="37" spans="1:16" s="4" customFormat="1" ht="12.75" customHeight="1" thickBot="1">
      <c r="A37" s="187"/>
      <c r="B37" s="208"/>
      <c r="C37" s="79" t="s">
        <v>0</v>
      </c>
      <c r="D37" s="44" t="s">
        <v>97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</row>
    <row r="38" spans="1:16" s="4" customFormat="1" ht="12.75" customHeight="1">
      <c r="A38" s="187"/>
      <c r="B38" s="207" t="s">
        <v>28</v>
      </c>
      <c r="C38" s="77" t="s">
        <v>0</v>
      </c>
      <c r="D38" s="42" t="s">
        <v>95</v>
      </c>
      <c r="E38" s="51"/>
      <c r="F38" s="27"/>
      <c r="G38" s="51"/>
      <c r="H38" s="51"/>
      <c r="I38" s="51"/>
      <c r="J38" s="51"/>
      <c r="K38" s="51"/>
      <c r="L38" s="51"/>
      <c r="M38" s="27"/>
      <c r="N38" s="27"/>
      <c r="O38" s="27"/>
      <c r="P38" s="27"/>
    </row>
    <row r="39" spans="1:16" s="4" customFormat="1" ht="12.75" customHeight="1">
      <c r="A39" s="187"/>
      <c r="B39" s="226"/>
      <c r="C39" s="78" t="s">
        <v>0</v>
      </c>
      <c r="D39" s="47" t="s">
        <v>96</v>
      </c>
      <c r="E39" s="52"/>
      <c r="F39" s="28"/>
      <c r="G39" s="52"/>
      <c r="H39" s="52"/>
      <c r="I39" s="52"/>
      <c r="J39" s="52"/>
      <c r="K39" s="52"/>
      <c r="L39" s="52"/>
      <c r="M39" s="28"/>
      <c r="N39" s="28"/>
      <c r="O39" s="28"/>
      <c r="P39" s="28"/>
    </row>
    <row r="40" spans="1:16" s="4" customFormat="1" ht="12.75" customHeight="1" thickBot="1">
      <c r="A40" s="187"/>
      <c r="B40" s="208"/>
      <c r="C40" s="79" t="s">
        <v>0</v>
      </c>
      <c r="D40" s="44" t="s">
        <v>97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</row>
    <row r="41" spans="1:16" s="4" customFormat="1" ht="13.5" customHeight="1">
      <c r="A41" s="187"/>
      <c r="B41" s="207" t="s">
        <v>29</v>
      </c>
      <c r="C41" s="77" t="s">
        <v>0</v>
      </c>
      <c r="D41" s="42" t="s">
        <v>95</v>
      </c>
      <c r="E41" s="51"/>
      <c r="F41" s="27"/>
      <c r="G41" s="51"/>
      <c r="H41" s="51"/>
      <c r="I41" s="51"/>
      <c r="J41" s="51"/>
      <c r="K41" s="51"/>
      <c r="L41" s="51"/>
      <c r="M41" s="27"/>
      <c r="N41" s="27"/>
      <c r="O41" s="27"/>
      <c r="P41" s="27"/>
    </row>
    <row r="42" spans="1:16" s="4" customFormat="1" ht="13.5" customHeight="1">
      <c r="A42" s="187"/>
      <c r="B42" s="226"/>
      <c r="C42" s="78" t="s">
        <v>0</v>
      </c>
      <c r="D42" s="47" t="s">
        <v>96</v>
      </c>
      <c r="E42" s="52"/>
      <c r="F42" s="28"/>
      <c r="G42" s="52"/>
      <c r="H42" s="52"/>
      <c r="I42" s="52"/>
      <c r="J42" s="52"/>
      <c r="K42" s="52"/>
      <c r="L42" s="52"/>
      <c r="M42" s="28"/>
      <c r="N42" s="28"/>
      <c r="O42" s="28"/>
      <c r="P42" s="28"/>
    </row>
    <row r="43" spans="1:16" s="4" customFormat="1" ht="13.5" customHeight="1" thickBot="1">
      <c r="A43" s="187"/>
      <c r="B43" s="208"/>
      <c r="C43" s="79" t="s">
        <v>0</v>
      </c>
      <c r="D43" s="44" t="s">
        <v>97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</row>
    <row r="44" spans="1:16" s="4" customFormat="1" ht="13.5" customHeight="1">
      <c r="A44" s="187"/>
      <c r="B44" s="207" t="s">
        <v>159</v>
      </c>
      <c r="C44" s="77" t="s">
        <v>0</v>
      </c>
      <c r="D44" s="42" t="s">
        <v>95</v>
      </c>
      <c r="E44" s="51"/>
      <c r="F44" s="27"/>
      <c r="G44" s="51"/>
      <c r="H44" s="51"/>
      <c r="I44" s="51"/>
      <c r="J44" s="51"/>
      <c r="K44" s="51"/>
      <c r="L44" s="51"/>
      <c r="M44" s="27"/>
      <c r="N44" s="27"/>
      <c r="O44" s="27"/>
      <c r="P44" s="27"/>
    </row>
    <row r="45" spans="1:16" s="4" customFormat="1" ht="13.5" customHeight="1">
      <c r="A45" s="187"/>
      <c r="B45" s="226"/>
      <c r="C45" s="78" t="s">
        <v>0</v>
      </c>
      <c r="D45" s="47" t="s">
        <v>96</v>
      </c>
      <c r="E45" s="52"/>
      <c r="F45" s="28"/>
      <c r="G45" s="52"/>
      <c r="H45" s="52"/>
      <c r="I45" s="52"/>
      <c r="J45" s="52"/>
      <c r="K45" s="52"/>
      <c r="L45" s="52"/>
      <c r="M45" s="28"/>
      <c r="N45" s="28"/>
      <c r="O45" s="28"/>
      <c r="P45" s="28"/>
    </row>
    <row r="46" spans="1:16" s="4" customFormat="1" ht="13.5" customHeight="1" thickBot="1">
      <c r="A46" s="187"/>
      <c r="B46" s="208"/>
      <c r="C46" s="79" t="s">
        <v>0</v>
      </c>
      <c r="D46" s="44" t="s">
        <v>97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</row>
    <row r="47" spans="1:16" s="4" customFormat="1" ht="13.5" customHeight="1">
      <c r="A47" s="187"/>
      <c r="B47" s="207" t="s">
        <v>160</v>
      </c>
      <c r="C47" s="77" t="s">
        <v>0</v>
      </c>
      <c r="D47" s="42" t="s">
        <v>95</v>
      </c>
      <c r="E47" s="51"/>
      <c r="F47" s="27"/>
      <c r="G47" s="51"/>
      <c r="H47" s="51"/>
      <c r="I47" s="51"/>
      <c r="J47" s="51"/>
      <c r="K47" s="51"/>
      <c r="L47" s="51"/>
      <c r="M47" s="27"/>
      <c r="N47" s="27"/>
      <c r="O47" s="51"/>
      <c r="P47" s="27"/>
    </row>
    <row r="48" spans="1:16" s="4" customFormat="1" ht="13.5" customHeight="1">
      <c r="A48" s="187"/>
      <c r="B48" s="226"/>
      <c r="C48" s="78" t="s">
        <v>0</v>
      </c>
      <c r="D48" s="47" t="s">
        <v>96</v>
      </c>
      <c r="E48" s="52"/>
      <c r="F48" s="28"/>
      <c r="G48" s="52"/>
      <c r="H48" s="52"/>
      <c r="I48" s="52"/>
      <c r="J48" s="52"/>
      <c r="K48" s="52"/>
      <c r="L48" s="52"/>
      <c r="M48" s="28"/>
      <c r="N48" s="28"/>
      <c r="O48" s="52"/>
      <c r="P48" s="28"/>
    </row>
    <row r="49" spans="1:16" s="4" customFormat="1" ht="13.5" customHeight="1" thickBot="1">
      <c r="A49" s="187"/>
      <c r="B49" s="208"/>
      <c r="C49" s="79" t="s">
        <v>0</v>
      </c>
      <c r="D49" s="44" t="s">
        <v>97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</row>
    <row r="50" spans="1:16" s="4" customFormat="1" ht="13.5" customHeight="1">
      <c r="A50" s="187"/>
      <c r="B50" s="207" t="s">
        <v>32</v>
      </c>
      <c r="C50" s="77" t="s">
        <v>0</v>
      </c>
      <c r="D50" s="42" t="s">
        <v>95</v>
      </c>
      <c r="E50" s="51"/>
      <c r="F50" s="27"/>
      <c r="G50" s="51"/>
      <c r="H50" s="51"/>
      <c r="I50" s="51"/>
      <c r="J50" s="51"/>
      <c r="K50" s="51"/>
      <c r="L50" s="51"/>
      <c r="M50" s="27"/>
      <c r="N50" s="27"/>
      <c r="O50" s="27"/>
      <c r="P50" s="27"/>
    </row>
    <row r="51" spans="1:16" s="4" customFormat="1" ht="13.5" customHeight="1">
      <c r="A51" s="187"/>
      <c r="B51" s="226"/>
      <c r="C51" s="78" t="s">
        <v>0</v>
      </c>
      <c r="D51" s="47" t="s">
        <v>96</v>
      </c>
      <c r="E51" s="52"/>
      <c r="F51" s="28"/>
      <c r="G51" s="52"/>
      <c r="H51" s="52"/>
      <c r="I51" s="52"/>
      <c r="J51" s="52"/>
      <c r="K51" s="52"/>
      <c r="L51" s="52"/>
      <c r="M51" s="28"/>
      <c r="N51" s="28"/>
      <c r="O51" s="28"/>
      <c r="P51" s="28"/>
    </row>
    <row r="52" spans="1:16" s="4" customFormat="1" ht="13.5" customHeight="1" thickBot="1">
      <c r="A52" s="187"/>
      <c r="B52" s="208"/>
      <c r="C52" s="79" t="s">
        <v>0</v>
      </c>
      <c r="D52" s="44" t="s">
        <v>97</v>
      </c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</row>
    <row r="53" spans="1:16" s="4" customFormat="1" ht="13.5" customHeight="1">
      <c r="A53" s="187"/>
      <c r="B53" s="209" t="s">
        <v>33</v>
      </c>
      <c r="C53" s="223" t="s">
        <v>0</v>
      </c>
      <c r="D53" s="42" t="s">
        <v>95</v>
      </c>
      <c r="E53" s="51"/>
      <c r="F53" s="27"/>
      <c r="G53" s="51"/>
      <c r="H53" s="51"/>
      <c r="I53" s="51"/>
      <c r="J53" s="51"/>
      <c r="K53" s="51"/>
      <c r="L53" s="51"/>
      <c r="M53" s="27"/>
      <c r="N53" s="27"/>
      <c r="O53" s="27"/>
      <c r="P53" s="27"/>
    </row>
    <row r="54" spans="1:16" s="4" customFormat="1" ht="13.5" customHeight="1">
      <c r="A54" s="187"/>
      <c r="B54" s="227"/>
      <c r="C54" s="224"/>
      <c r="D54" s="47" t="s">
        <v>96</v>
      </c>
      <c r="E54" s="52"/>
      <c r="F54" s="28"/>
      <c r="G54" s="52"/>
      <c r="H54" s="52"/>
      <c r="I54" s="52"/>
      <c r="J54" s="52"/>
      <c r="K54" s="52"/>
      <c r="L54" s="52"/>
      <c r="M54" s="28"/>
      <c r="N54" s="28"/>
      <c r="O54" s="28"/>
      <c r="P54" s="28"/>
    </row>
    <row r="55" spans="1:16" s="4" customFormat="1" ht="13.5" customHeight="1" thickBot="1">
      <c r="A55" s="187"/>
      <c r="B55" s="210"/>
      <c r="C55" s="225"/>
      <c r="D55" s="44" t="s">
        <v>97</v>
      </c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</row>
    <row r="56" spans="1:16" s="4" customFormat="1" ht="13.5" customHeight="1">
      <c r="A56" s="187"/>
      <c r="B56" s="209" t="s">
        <v>161</v>
      </c>
      <c r="C56" s="223" t="s">
        <v>0</v>
      </c>
      <c r="D56" s="42" t="s">
        <v>95</v>
      </c>
      <c r="E56" s="51"/>
      <c r="F56" s="27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1:16" s="4" customFormat="1" ht="13.5" customHeight="1">
      <c r="A57" s="187"/>
      <c r="B57" s="227"/>
      <c r="C57" s="224"/>
      <c r="D57" s="47" t="s">
        <v>96</v>
      </c>
      <c r="E57" s="52"/>
      <c r="F57" s="28"/>
      <c r="G57" s="52"/>
      <c r="H57" s="52"/>
      <c r="I57" s="52"/>
      <c r="J57" s="52"/>
      <c r="K57" s="52"/>
      <c r="L57" s="52"/>
      <c r="M57" s="52"/>
      <c r="N57" s="52"/>
      <c r="O57" s="52"/>
      <c r="P57" s="52"/>
    </row>
    <row r="58" spans="1:16" s="4" customFormat="1" ht="13.5" customHeight="1" thickBot="1">
      <c r="A58" s="187"/>
      <c r="B58" s="210"/>
      <c r="C58" s="225"/>
      <c r="D58" s="44" t="s">
        <v>97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</row>
    <row r="59" spans="1:16" s="4" customFormat="1" ht="13.5" customHeight="1">
      <c r="A59" s="187"/>
      <c r="B59" s="209" t="s">
        <v>34</v>
      </c>
      <c r="C59" s="223" t="s">
        <v>0</v>
      </c>
      <c r="D59" s="42" t="s">
        <v>95</v>
      </c>
      <c r="E59" s="51"/>
      <c r="F59" s="27"/>
      <c r="G59" s="51"/>
      <c r="H59" s="51"/>
      <c r="I59" s="51"/>
      <c r="J59" s="51"/>
      <c r="K59" s="51"/>
      <c r="L59" s="51"/>
      <c r="M59" s="27"/>
      <c r="N59" s="27"/>
      <c r="O59" s="27"/>
      <c r="P59" s="27"/>
    </row>
    <row r="60" spans="1:16" s="4" customFormat="1" ht="13.5" customHeight="1">
      <c r="A60" s="187"/>
      <c r="B60" s="227"/>
      <c r="C60" s="224"/>
      <c r="D60" s="47" t="s">
        <v>96</v>
      </c>
      <c r="E60" s="52"/>
      <c r="F60" s="28"/>
      <c r="G60" s="52"/>
      <c r="H60" s="52"/>
      <c r="I60" s="52"/>
      <c r="J60" s="52"/>
      <c r="K60" s="52"/>
      <c r="L60" s="52"/>
      <c r="M60" s="28"/>
      <c r="N60" s="28"/>
      <c r="O60" s="28"/>
      <c r="P60" s="28"/>
    </row>
    <row r="61" spans="1:16" s="4" customFormat="1" ht="13.5" customHeight="1" thickBot="1">
      <c r="A61" s="187"/>
      <c r="B61" s="210"/>
      <c r="C61" s="225"/>
      <c r="D61" s="44" t="s">
        <v>97</v>
      </c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</row>
    <row r="62" spans="1:16" s="4" customFormat="1" ht="13.5" customHeight="1">
      <c r="A62" s="187"/>
      <c r="B62" s="209" t="s">
        <v>35</v>
      </c>
      <c r="C62" s="223" t="s">
        <v>0</v>
      </c>
      <c r="D62" s="42" t="s">
        <v>95</v>
      </c>
      <c r="E62" s="51"/>
      <c r="F62" s="27"/>
      <c r="G62" s="51"/>
      <c r="H62" s="51"/>
      <c r="I62" s="51"/>
      <c r="J62" s="51"/>
      <c r="K62" s="51"/>
      <c r="L62" s="51"/>
      <c r="M62" s="27"/>
      <c r="N62" s="27"/>
      <c r="O62" s="27"/>
      <c r="P62" s="27"/>
    </row>
    <row r="63" spans="1:16" s="4" customFormat="1" ht="13.5" customHeight="1">
      <c r="A63" s="187"/>
      <c r="B63" s="227"/>
      <c r="C63" s="224"/>
      <c r="D63" s="47" t="s">
        <v>96</v>
      </c>
      <c r="E63" s="52"/>
      <c r="F63" s="28"/>
      <c r="G63" s="52"/>
      <c r="H63" s="52"/>
      <c r="I63" s="52"/>
      <c r="J63" s="52"/>
      <c r="K63" s="52"/>
      <c r="L63" s="52"/>
      <c r="M63" s="28"/>
      <c r="N63" s="28"/>
      <c r="O63" s="28"/>
      <c r="P63" s="28"/>
    </row>
    <row r="64" spans="1:16" s="4" customFormat="1" ht="13.5" customHeight="1" thickBot="1">
      <c r="A64" s="187"/>
      <c r="B64" s="210"/>
      <c r="C64" s="225"/>
      <c r="D64" s="44" t="s">
        <v>97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1:16" s="4" customFormat="1" ht="13.5" customHeight="1">
      <c r="A65" s="187"/>
      <c r="B65" s="209" t="s">
        <v>36</v>
      </c>
      <c r="C65" s="223" t="s">
        <v>0</v>
      </c>
      <c r="D65" s="42" t="s">
        <v>95</v>
      </c>
      <c r="E65" s="51"/>
      <c r="F65" s="27"/>
      <c r="G65" s="51"/>
      <c r="H65" s="51"/>
      <c r="I65" s="51"/>
      <c r="J65" s="51"/>
      <c r="K65" s="51"/>
      <c r="L65" s="51"/>
      <c r="M65" s="27"/>
      <c r="N65" s="27"/>
      <c r="O65" s="27"/>
      <c r="P65" s="27"/>
    </row>
    <row r="66" spans="1:16" s="4" customFormat="1" ht="13.5" customHeight="1">
      <c r="A66" s="187"/>
      <c r="B66" s="227"/>
      <c r="C66" s="224"/>
      <c r="D66" s="47" t="s">
        <v>96</v>
      </c>
      <c r="E66" s="52"/>
      <c r="F66" s="28"/>
      <c r="G66" s="52"/>
      <c r="H66" s="52"/>
      <c r="I66" s="52"/>
      <c r="J66" s="52"/>
      <c r="K66" s="52"/>
      <c r="L66" s="52"/>
      <c r="M66" s="28"/>
      <c r="N66" s="28"/>
      <c r="O66" s="28"/>
      <c r="P66" s="28"/>
    </row>
    <row r="67" spans="1:16" s="4" customFormat="1" ht="13.5" customHeight="1" thickBot="1">
      <c r="A67" s="187"/>
      <c r="B67" s="210"/>
      <c r="C67" s="225"/>
      <c r="D67" s="44" t="s">
        <v>97</v>
      </c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1:16" s="4" customFormat="1" ht="13.5" customHeight="1">
      <c r="A68" s="187"/>
      <c r="B68" s="209" t="s">
        <v>37</v>
      </c>
      <c r="C68" s="223" t="s">
        <v>0</v>
      </c>
      <c r="D68" s="42" t="s">
        <v>95</v>
      </c>
      <c r="E68" s="51"/>
      <c r="F68" s="27"/>
      <c r="G68" s="51"/>
      <c r="H68" s="51"/>
      <c r="I68" s="51"/>
      <c r="J68" s="51"/>
      <c r="K68" s="51"/>
      <c r="L68" s="51"/>
      <c r="M68" s="27"/>
      <c r="N68" s="27"/>
      <c r="O68" s="27"/>
      <c r="P68" s="27"/>
    </row>
    <row r="69" spans="1:16" s="4" customFormat="1" ht="13.5" customHeight="1">
      <c r="A69" s="187"/>
      <c r="B69" s="227"/>
      <c r="C69" s="224"/>
      <c r="D69" s="47" t="s">
        <v>96</v>
      </c>
      <c r="E69" s="52"/>
      <c r="F69" s="28"/>
      <c r="G69" s="52"/>
      <c r="H69" s="52"/>
      <c r="I69" s="52"/>
      <c r="J69" s="52"/>
      <c r="K69" s="52"/>
      <c r="L69" s="52"/>
      <c r="M69" s="28"/>
      <c r="N69" s="28"/>
      <c r="O69" s="28"/>
      <c r="P69" s="28"/>
    </row>
    <row r="70" spans="1:16" s="4" customFormat="1" ht="13.5" customHeight="1" thickBot="1">
      <c r="A70" s="187"/>
      <c r="B70" s="210"/>
      <c r="C70" s="225"/>
      <c r="D70" s="44" t="s">
        <v>97</v>
      </c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</row>
    <row r="71" spans="1:16" s="4" customFormat="1" ht="13.5" customHeight="1">
      <c r="A71" s="187"/>
      <c r="B71" s="209" t="s">
        <v>153</v>
      </c>
      <c r="C71" s="223" t="s">
        <v>0</v>
      </c>
      <c r="D71" s="42" t="s">
        <v>95</v>
      </c>
      <c r="E71" s="51"/>
      <c r="F71" s="27"/>
      <c r="G71" s="51"/>
      <c r="H71" s="51"/>
      <c r="I71" s="51"/>
      <c r="J71" s="51"/>
      <c r="K71" s="51"/>
      <c r="L71" s="51"/>
      <c r="M71" s="27"/>
      <c r="N71" s="27"/>
      <c r="O71" s="27"/>
      <c r="P71" s="27"/>
    </row>
    <row r="72" spans="1:16" s="4" customFormat="1" ht="13.5" customHeight="1">
      <c r="A72" s="187"/>
      <c r="B72" s="227"/>
      <c r="C72" s="224"/>
      <c r="D72" s="47" t="s">
        <v>96</v>
      </c>
      <c r="E72" s="52"/>
      <c r="F72" s="28"/>
      <c r="G72" s="52"/>
      <c r="H72" s="52"/>
      <c r="I72" s="52"/>
      <c r="J72" s="52"/>
      <c r="K72" s="52"/>
      <c r="L72" s="52"/>
      <c r="M72" s="28"/>
      <c r="N72" s="28"/>
      <c r="O72" s="28"/>
      <c r="P72" s="28"/>
    </row>
    <row r="73" spans="1:16" s="4" customFormat="1" ht="13.5" customHeight="1" thickBot="1">
      <c r="A73" s="188"/>
      <c r="B73" s="210"/>
      <c r="C73" s="225"/>
      <c r="D73" s="44" t="s">
        <v>97</v>
      </c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</row>
    <row r="74" spans="1:16" s="4" customFormat="1" ht="13.5" customHeight="1">
      <c r="A74" s="183" t="s">
        <v>58</v>
      </c>
      <c r="B74" s="207" t="s">
        <v>162</v>
      </c>
      <c r="C74" s="223" t="s">
        <v>0</v>
      </c>
      <c r="D74" s="42" t="s">
        <v>95</v>
      </c>
      <c r="E74" s="51"/>
      <c r="F74" s="27"/>
      <c r="G74" s="51"/>
      <c r="H74" s="51"/>
      <c r="I74" s="51"/>
      <c r="J74" s="51"/>
      <c r="K74" s="51"/>
      <c r="L74" s="51"/>
      <c r="M74" s="51"/>
      <c r="N74" s="51"/>
      <c r="O74" s="27"/>
      <c r="P74" s="27"/>
    </row>
    <row r="75" spans="1:16" s="4" customFormat="1" ht="13.5" customHeight="1">
      <c r="A75" s="189"/>
      <c r="B75" s="226"/>
      <c r="C75" s="224"/>
      <c r="D75" s="47" t="s">
        <v>96</v>
      </c>
      <c r="E75" s="52"/>
      <c r="F75" s="28"/>
      <c r="G75" s="52"/>
      <c r="H75" s="52"/>
      <c r="I75" s="52"/>
      <c r="J75" s="52"/>
      <c r="K75" s="52"/>
      <c r="L75" s="52"/>
      <c r="M75" s="52"/>
      <c r="N75" s="52"/>
      <c r="O75" s="28"/>
      <c r="P75" s="28"/>
    </row>
    <row r="76" spans="1:16" s="4" customFormat="1" ht="13.5" customHeight="1" thickBot="1">
      <c r="A76" s="189"/>
      <c r="B76" s="208"/>
      <c r="C76" s="225"/>
      <c r="D76" s="44" t="s">
        <v>97</v>
      </c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</row>
    <row r="77" spans="1:16" s="4" customFormat="1" ht="13.5" customHeight="1">
      <c r="A77" s="189"/>
      <c r="B77" s="207" t="s">
        <v>163</v>
      </c>
      <c r="C77" s="223" t="s">
        <v>0</v>
      </c>
      <c r="D77" s="42" t="s">
        <v>95</v>
      </c>
      <c r="E77" s="51"/>
      <c r="F77" s="27"/>
      <c r="G77" s="51"/>
      <c r="H77" s="51"/>
      <c r="I77" s="51"/>
      <c r="J77" s="51"/>
      <c r="K77" s="51"/>
      <c r="L77" s="51"/>
      <c r="M77" s="27"/>
      <c r="N77" s="27"/>
      <c r="O77" s="27"/>
      <c r="P77" s="27"/>
    </row>
    <row r="78" spans="1:16" s="4" customFormat="1" ht="13.5" customHeight="1">
      <c r="A78" s="189"/>
      <c r="B78" s="226"/>
      <c r="C78" s="224"/>
      <c r="D78" s="47" t="s">
        <v>96</v>
      </c>
      <c r="E78" s="52"/>
      <c r="F78" s="28"/>
      <c r="G78" s="52"/>
      <c r="H78" s="52"/>
      <c r="I78" s="52"/>
      <c r="J78" s="52"/>
      <c r="K78" s="52"/>
      <c r="L78" s="52"/>
      <c r="M78" s="28"/>
      <c r="N78" s="28"/>
      <c r="O78" s="28"/>
      <c r="P78" s="28"/>
    </row>
    <row r="79" spans="1:16" s="4" customFormat="1" ht="13.5" customHeight="1" thickBot="1">
      <c r="A79" s="189"/>
      <c r="B79" s="208"/>
      <c r="C79" s="225"/>
      <c r="D79" s="44" t="s">
        <v>97</v>
      </c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</row>
    <row r="80" spans="1:16" s="4" customFormat="1" ht="13.5" customHeight="1">
      <c r="A80" s="189"/>
      <c r="B80" s="207" t="s">
        <v>164</v>
      </c>
      <c r="C80" s="223" t="s">
        <v>0</v>
      </c>
      <c r="D80" s="42" t="s">
        <v>95</v>
      </c>
      <c r="E80" s="51"/>
      <c r="F80" s="27"/>
      <c r="G80" s="51"/>
      <c r="H80" s="27"/>
      <c r="I80" s="51"/>
      <c r="J80" s="51"/>
      <c r="K80" s="51"/>
      <c r="L80" s="51"/>
      <c r="M80" s="51"/>
      <c r="N80" s="27"/>
      <c r="O80" s="27"/>
      <c r="P80" s="27"/>
    </row>
    <row r="81" spans="1:16" s="4" customFormat="1" ht="13.5" customHeight="1">
      <c r="A81" s="189"/>
      <c r="B81" s="226"/>
      <c r="C81" s="224"/>
      <c r="D81" s="47" t="s">
        <v>96</v>
      </c>
      <c r="E81" s="52"/>
      <c r="F81" s="28"/>
      <c r="G81" s="52"/>
      <c r="H81" s="28"/>
      <c r="I81" s="52"/>
      <c r="J81" s="52"/>
      <c r="K81" s="52"/>
      <c r="L81" s="52"/>
      <c r="M81" s="52"/>
      <c r="N81" s="28"/>
      <c r="O81" s="28"/>
      <c r="P81" s="28"/>
    </row>
    <row r="82" spans="1:16" s="4" customFormat="1" ht="13.5" customHeight="1" thickBot="1">
      <c r="A82" s="189"/>
      <c r="B82" s="208"/>
      <c r="C82" s="225"/>
      <c r="D82" s="44" t="s">
        <v>97</v>
      </c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</row>
    <row r="83" spans="1:16" s="4" customFormat="1" ht="13.5" customHeight="1">
      <c r="A83" s="189"/>
      <c r="B83" s="207" t="s">
        <v>165</v>
      </c>
      <c r="C83" s="223" t="s">
        <v>0</v>
      </c>
      <c r="D83" s="42" t="s">
        <v>95</v>
      </c>
      <c r="E83" s="51"/>
      <c r="F83" s="27"/>
      <c r="G83" s="27"/>
      <c r="H83" s="51"/>
      <c r="I83" s="51"/>
      <c r="J83" s="51"/>
      <c r="K83" s="51"/>
      <c r="L83" s="51"/>
      <c r="M83" s="51"/>
      <c r="N83" s="51"/>
      <c r="O83" s="51"/>
      <c r="P83" s="51"/>
    </row>
    <row r="84" spans="1:16" s="4" customFormat="1" ht="13.5" customHeight="1">
      <c r="A84" s="189"/>
      <c r="B84" s="226"/>
      <c r="C84" s="224"/>
      <c r="D84" s="47" t="s">
        <v>96</v>
      </c>
      <c r="E84" s="52"/>
      <c r="F84" s="28"/>
      <c r="G84" s="28"/>
      <c r="H84" s="52"/>
      <c r="I84" s="52"/>
      <c r="J84" s="52"/>
      <c r="K84" s="52"/>
      <c r="L84" s="52"/>
      <c r="M84" s="52"/>
      <c r="N84" s="52"/>
      <c r="O84" s="52"/>
      <c r="P84" s="52"/>
    </row>
    <row r="85" spans="1:16" s="4" customFormat="1" ht="13.5" customHeight="1" thickBot="1">
      <c r="A85" s="189"/>
      <c r="B85" s="208"/>
      <c r="C85" s="225"/>
      <c r="D85" s="44" t="s">
        <v>97</v>
      </c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</row>
    <row r="86" spans="1:16" s="4" customFormat="1" ht="13.5" customHeight="1">
      <c r="A86" s="183" t="s">
        <v>57</v>
      </c>
      <c r="B86" s="207" t="s">
        <v>38</v>
      </c>
      <c r="C86" s="223" t="s">
        <v>0</v>
      </c>
      <c r="D86" s="42" t="s">
        <v>95</v>
      </c>
      <c r="E86" s="51"/>
      <c r="F86" s="27"/>
      <c r="G86" s="51"/>
      <c r="H86" s="51"/>
      <c r="I86" s="27"/>
      <c r="J86" s="51"/>
      <c r="K86" s="51"/>
      <c r="L86" s="51"/>
      <c r="M86" s="57"/>
      <c r="N86" s="57"/>
      <c r="O86" s="57"/>
      <c r="P86" s="57"/>
    </row>
    <row r="87" spans="1:16" s="4" customFormat="1" ht="13.5" customHeight="1">
      <c r="A87" s="189"/>
      <c r="B87" s="226"/>
      <c r="C87" s="224"/>
      <c r="D87" s="47" t="s">
        <v>96</v>
      </c>
      <c r="E87" s="52"/>
      <c r="F87" s="28"/>
      <c r="G87" s="52"/>
      <c r="H87" s="52"/>
      <c r="I87" s="28"/>
      <c r="J87" s="52"/>
      <c r="K87" s="52"/>
      <c r="L87" s="52"/>
      <c r="M87" s="55"/>
      <c r="N87" s="55"/>
      <c r="O87" s="55"/>
      <c r="P87" s="55"/>
    </row>
    <row r="88" spans="1:16" s="4" customFormat="1" ht="13.5" customHeight="1" thickBot="1">
      <c r="A88" s="190"/>
      <c r="B88" s="208"/>
      <c r="C88" s="225"/>
      <c r="D88" s="44" t="s">
        <v>97</v>
      </c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</row>
    <row r="89" spans="1:9" ht="13.5" customHeight="1">
      <c r="A89" s="14" t="s">
        <v>39</v>
      </c>
      <c r="B89" s="10"/>
      <c r="C89" s="10"/>
      <c r="I89" s="9"/>
    </row>
  </sheetData>
  <sheetProtection/>
  <mergeCells count="45">
    <mergeCell ref="B80:B82"/>
    <mergeCell ref="B83:B85"/>
    <mergeCell ref="B56:B58"/>
    <mergeCell ref="B59:B61"/>
    <mergeCell ref="B38:B40"/>
    <mergeCell ref="B44:B46"/>
    <mergeCell ref="B47:B49"/>
    <mergeCell ref="B53:B55"/>
    <mergeCell ref="B65:B67"/>
    <mergeCell ref="E3:P3"/>
    <mergeCell ref="A86:A88"/>
    <mergeCell ref="B86:B88"/>
    <mergeCell ref="A74:A85"/>
    <mergeCell ref="B74:B76"/>
    <mergeCell ref="B77:B79"/>
    <mergeCell ref="A5:A10"/>
    <mergeCell ref="B5:B7"/>
    <mergeCell ref="B8:B10"/>
    <mergeCell ref="B11:B13"/>
    <mergeCell ref="A11:A73"/>
    <mergeCell ref="B23:B25"/>
    <mergeCell ref="B41:B43"/>
    <mergeCell ref="B62:B64"/>
    <mergeCell ref="B68:B70"/>
    <mergeCell ref="B71:B73"/>
    <mergeCell ref="C53:C55"/>
    <mergeCell ref="C56:C58"/>
    <mergeCell ref="B35:B37"/>
    <mergeCell ref="B50:B52"/>
    <mergeCell ref="B14:B16"/>
    <mergeCell ref="B17:B19"/>
    <mergeCell ref="B20:B22"/>
    <mergeCell ref="B26:B28"/>
    <mergeCell ref="B29:B31"/>
    <mergeCell ref="B32:B34"/>
    <mergeCell ref="C86:C88"/>
    <mergeCell ref="C59:C61"/>
    <mergeCell ref="C62:C64"/>
    <mergeCell ref="C68:C70"/>
    <mergeCell ref="C71:C73"/>
    <mergeCell ref="C74:C76"/>
    <mergeCell ref="C77:C79"/>
    <mergeCell ref="C80:C82"/>
    <mergeCell ref="C83:C85"/>
    <mergeCell ref="C65:C67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zoomScale="120" zoomScaleNormal="120" zoomScalePageLayoutView="0" workbookViewId="0" topLeftCell="A1">
      <selection activeCell="M5" sqref="M5"/>
    </sheetView>
  </sheetViews>
  <sheetFormatPr defaultColWidth="9.140625" defaultRowHeight="12.75"/>
  <cols>
    <col min="1" max="1" width="2.57421875" style="3" customWidth="1"/>
    <col min="2" max="2" width="4.140625" style="10" customWidth="1"/>
    <col min="3" max="3" width="24.140625" style="65" customWidth="1"/>
    <col min="4" max="4" width="9.00390625" style="3" customWidth="1"/>
    <col min="5" max="5" width="9.8515625" style="3" customWidth="1"/>
    <col min="6" max="6" width="9.28125" style="3" customWidth="1"/>
    <col min="7" max="7" width="9.00390625" style="3" customWidth="1"/>
    <col min="8" max="8" width="9.28125" style="3" customWidth="1"/>
    <col min="9" max="9" width="9.00390625" style="3" customWidth="1"/>
    <col min="10" max="12" width="9.28125" style="3" customWidth="1"/>
    <col min="13" max="14" width="9.00390625" style="3" customWidth="1"/>
    <col min="15" max="15" width="10.57421875" style="3" bestFit="1" customWidth="1"/>
    <col min="16" max="16" width="11.00390625" style="9" bestFit="1" customWidth="1"/>
    <col min="17" max="16384" width="9.140625" style="3" customWidth="1"/>
  </cols>
  <sheetData>
    <row r="1" spans="1:15" ht="19.5" customHeight="1">
      <c r="A1" s="61" t="s">
        <v>107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ht="6.75" customHeight="1" thickBot="1"/>
    <row r="3" spans="4:16" ht="13.5" customHeight="1" thickBot="1">
      <c r="D3" s="185">
        <v>2014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1:16" ht="13.5" customHeight="1" thickBot="1">
      <c r="A4" s="5"/>
      <c r="B4" s="20" t="s">
        <v>71</v>
      </c>
      <c r="C4" s="84" t="s">
        <v>72</v>
      </c>
      <c r="D4" s="80" t="s">
        <v>99</v>
      </c>
      <c r="E4" s="80" t="s">
        <v>100</v>
      </c>
      <c r="F4" s="80" t="s">
        <v>43</v>
      </c>
      <c r="G4" s="80" t="s">
        <v>44</v>
      </c>
      <c r="H4" s="80" t="s">
        <v>45</v>
      </c>
      <c r="I4" s="80" t="s">
        <v>46</v>
      </c>
      <c r="J4" s="80" t="s">
        <v>47</v>
      </c>
      <c r="K4" s="80" t="s">
        <v>101</v>
      </c>
      <c r="L4" s="80" t="s">
        <v>102</v>
      </c>
      <c r="M4" s="80" t="s">
        <v>103</v>
      </c>
      <c r="N4" s="80" t="s">
        <v>104</v>
      </c>
      <c r="O4" s="80" t="s">
        <v>105</v>
      </c>
      <c r="P4" s="80" t="s">
        <v>167</v>
      </c>
    </row>
    <row r="5" spans="1:16" ht="30" customHeight="1">
      <c r="A5" s="191" t="s">
        <v>59</v>
      </c>
      <c r="B5" s="183" t="s">
        <v>53</v>
      </c>
      <c r="C5" s="72" t="s">
        <v>54</v>
      </c>
      <c r="D5" s="35">
        <v>772003</v>
      </c>
      <c r="E5" s="35">
        <v>530300</v>
      </c>
      <c r="F5" s="16">
        <v>250292</v>
      </c>
      <c r="G5" s="35">
        <v>379253</v>
      </c>
      <c r="H5" s="35">
        <v>448540</v>
      </c>
      <c r="I5" s="35">
        <v>250121</v>
      </c>
      <c r="J5" s="35">
        <v>272975</v>
      </c>
      <c r="K5" s="35">
        <v>350290</v>
      </c>
      <c r="L5" s="35">
        <v>414919</v>
      </c>
      <c r="M5" s="35"/>
      <c r="N5" s="35"/>
      <c r="O5" s="35"/>
      <c r="P5" s="24">
        <f aca="true" t="shared" si="0" ref="P5:P35">SUM(D5:O5)</f>
        <v>3668693</v>
      </c>
    </row>
    <row r="6" spans="1:16" s="8" customFormat="1" ht="30" customHeight="1" thickBot="1">
      <c r="A6" s="192"/>
      <c r="B6" s="184"/>
      <c r="C6" s="73" t="s">
        <v>55</v>
      </c>
      <c r="D6" s="36">
        <v>345099</v>
      </c>
      <c r="E6" s="36">
        <v>231932</v>
      </c>
      <c r="F6" s="18">
        <v>90880</v>
      </c>
      <c r="G6" s="36">
        <v>168591</v>
      </c>
      <c r="H6" s="36">
        <v>231466</v>
      </c>
      <c r="I6" s="36">
        <v>180366</v>
      </c>
      <c r="J6" s="36">
        <v>291754</v>
      </c>
      <c r="K6" s="36">
        <v>118776</v>
      </c>
      <c r="L6" s="36">
        <v>83723</v>
      </c>
      <c r="M6" s="36"/>
      <c r="N6" s="36"/>
      <c r="O6" s="36"/>
      <c r="P6" s="173">
        <f t="shared" si="0"/>
        <v>1742587</v>
      </c>
    </row>
    <row r="7" spans="1:16" s="4" customFormat="1" ht="10.5" customHeight="1">
      <c r="A7" s="192"/>
      <c r="B7" s="186" t="s">
        <v>60</v>
      </c>
      <c r="C7" s="72" t="s">
        <v>1</v>
      </c>
      <c r="D7" s="16">
        <v>17</v>
      </c>
      <c r="E7" s="16"/>
      <c r="F7" s="16"/>
      <c r="G7" s="16"/>
      <c r="H7" s="16">
        <v>1000</v>
      </c>
      <c r="I7" s="16"/>
      <c r="J7" s="16">
        <v>1792</v>
      </c>
      <c r="K7" s="16">
        <v>13</v>
      </c>
      <c r="L7" s="16"/>
      <c r="M7" s="16"/>
      <c r="N7" s="16"/>
      <c r="O7" s="16"/>
      <c r="P7" s="24">
        <f t="shared" si="0"/>
        <v>2822</v>
      </c>
    </row>
    <row r="8" spans="1:16" s="4" customFormat="1" ht="10.5" customHeight="1">
      <c r="A8" s="192"/>
      <c r="B8" s="187"/>
      <c r="C8" s="74" t="s">
        <v>170</v>
      </c>
      <c r="D8" s="17">
        <v>1500</v>
      </c>
      <c r="E8" s="17">
        <v>2000</v>
      </c>
      <c r="F8" s="17">
        <v>1000</v>
      </c>
      <c r="G8" s="17"/>
      <c r="H8" s="17"/>
      <c r="I8" s="17"/>
      <c r="J8" s="17">
        <v>300</v>
      </c>
      <c r="K8" s="17">
        <v>200</v>
      </c>
      <c r="L8" s="17">
        <v>500</v>
      </c>
      <c r="M8" s="17"/>
      <c r="N8" s="17"/>
      <c r="O8" s="17"/>
      <c r="P8" s="60">
        <f t="shared" si="0"/>
        <v>5500</v>
      </c>
    </row>
    <row r="9" spans="1:16" s="4" customFormat="1" ht="10.5" customHeight="1">
      <c r="A9" s="192"/>
      <c r="B9" s="187"/>
      <c r="C9" s="74" t="s">
        <v>171</v>
      </c>
      <c r="D9" s="17">
        <v>2500</v>
      </c>
      <c r="E9" s="17">
        <v>3500</v>
      </c>
      <c r="F9" s="17"/>
      <c r="G9" s="17"/>
      <c r="H9" s="17">
        <v>1600</v>
      </c>
      <c r="I9" s="17">
        <v>1000</v>
      </c>
      <c r="J9" s="17">
        <v>200</v>
      </c>
      <c r="K9" s="17">
        <v>500</v>
      </c>
      <c r="L9" s="17"/>
      <c r="M9" s="17"/>
      <c r="N9" s="17"/>
      <c r="O9" s="17"/>
      <c r="P9" s="60">
        <f t="shared" si="0"/>
        <v>9300</v>
      </c>
    </row>
    <row r="10" spans="1:16" s="4" customFormat="1" ht="10.5" customHeight="1">
      <c r="A10" s="192"/>
      <c r="B10" s="187"/>
      <c r="C10" s="74" t="s">
        <v>174</v>
      </c>
      <c r="D10" s="17"/>
      <c r="E10" s="17"/>
      <c r="F10" s="17">
        <v>3000</v>
      </c>
      <c r="G10" s="17"/>
      <c r="H10" s="17"/>
      <c r="I10" s="17">
        <v>700</v>
      </c>
      <c r="J10" s="17"/>
      <c r="K10" s="17">
        <v>1000</v>
      </c>
      <c r="L10" s="17">
        <v>300</v>
      </c>
      <c r="M10" s="17"/>
      <c r="N10" s="17"/>
      <c r="O10" s="17"/>
      <c r="P10" s="60">
        <f t="shared" si="0"/>
        <v>5000</v>
      </c>
    </row>
    <row r="11" spans="1:16" s="4" customFormat="1" ht="10.5" customHeight="1">
      <c r="A11" s="192"/>
      <c r="B11" s="187"/>
      <c r="C11" s="74" t="s">
        <v>2</v>
      </c>
      <c r="D11" s="17">
        <v>587559</v>
      </c>
      <c r="E11" s="17">
        <v>354690</v>
      </c>
      <c r="F11" s="17">
        <v>4469938</v>
      </c>
      <c r="G11" s="17">
        <v>113640</v>
      </c>
      <c r="H11" s="17">
        <v>325921</v>
      </c>
      <c r="I11" s="17">
        <v>1022914</v>
      </c>
      <c r="J11" s="17">
        <v>416886</v>
      </c>
      <c r="K11" s="17">
        <v>3689403</v>
      </c>
      <c r="L11" s="17">
        <v>32696531</v>
      </c>
      <c r="M11" s="17"/>
      <c r="N11" s="17"/>
      <c r="O11" s="17"/>
      <c r="P11" s="60">
        <f t="shared" si="0"/>
        <v>43677482</v>
      </c>
    </row>
    <row r="12" spans="1:16" s="4" customFormat="1" ht="10.5" customHeight="1">
      <c r="A12" s="192"/>
      <c r="B12" s="187"/>
      <c r="C12" s="74" t="s">
        <v>3</v>
      </c>
      <c r="D12" s="17">
        <v>85119</v>
      </c>
      <c r="E12" s="17">
        <v>44824</v>
      </c>
      <c r="F12" s="17">
        <v>35130</v>
      </c>
      <c r="G12" s="17">
        <v>209371</v>
      </c>
      <c r="H12" s="17">
        <v>62612</v>
      </c>
      <c r="I12" s="17">
        <v>135359</v>
      </c>
      <c r="J12" s="17">
        <v>24981</v>
      </c>
      <c r="K12" s="17">
        <v>74970</v>
      </c>
      <c r="L12" s="17">
        <v>43614</v>
      </c>
      <c r="M12" s="17"/>
      <c r="N12" s="17"/>
      <c r="O12" s="17"/>
      <c r="P12" s="60">
        <f t="shared" si="0"/>
        <v>715980</v>
      </c>
    </row>
    <row r="13" spans="1:16" s="4" customFormat="1" ht="10.5" customHeight="1">
      <c r="A13" s="192"/>
      <c r="B13" s="187"/>
      <c r="C13" s="74" t="s">
        <v>138</v>
      </c>
      <c r="D13" s="17">
        <v>2700</v>
      </c>
      <c r="E13" s="17"/>
      <c r="F13" s="17"/>
      <c r="G13" s="17">
        <v>6160</v>
      </c>
      <c r="H13" s="17">
        <v>9599</v>
      </c>
      <c r="I13" s="17">
        <v>4000</v>
      </c>
      <c r="J13" s="17">
        <v>6000</v>
      </c>
      <c r="K13" s="17"/>
      <c r="L13" s="17">
        <v>101912</v>
      </c>
      <c r="M13" s="17"/>
      <c r="N13" s="17"/>
      <c r="O13" s="17"/>
      <c r="P13" s="60">
        <f t="shared" si="0"/>
        <v>130371</v>
      </c>
    </row>
    <row r="14" spans="1:16" s="4" customFormat="1" ht="10.5" customHeight="1">
      <c r="A14" s="192"/>
      <c r="B14" s="187"/>
      <c r="C14" s="74" t="s">
        <v>172</v>
      </c>
      <c r="D14" s="17">
        <v>9051</v>
      </c>
      <c r="E14" s="17">
        <v>11663</v>
      </c>
      <c r="F14" s="17"/>
      <c r="G14" s="17">
        <v>10583</v>
      </c>
      <c r="H14" s="17">
        <v>11887</v>
      </c>
      <c r="I14" s="17">
        <v>2146</v>
      </c>
      <c r="J14" s="17"/>
      <c r="K14" s="17">
        <v>15391</v>
      </c>
      <c r="L14" s="17">
        <v>21894</v>
      </c>
      <c r="M14" s="17"/>
      <c r="N14" s="17"/>
      <c r="O14" s="17"/>
      <c r="P14" s="60">
        <f t="shared" si="0"/>
        <v>82615</v>
      </c>
    </row>
    <row r="15" spans="1:16" s="4" customFormat="1" ht="10.5" customHeight="1">
      <c r="A15" s="192"/>
      <c r="B15" s="187"/>
      <c r="C15" s="74" t="s">
        <v>175</v>
      </c>
      <c r="D15" s="17">
        <v>8000</v>
      </c>
      <c r="E15" s="17">
        <v>600</v>
      </c>
      <c r="F15" s="17">
        <v>800</v>
      </c>
      <c r="G15" s="17">
        <v>8505</v>
      </c>
      <c r="H15" s="17">
        <v>11795</v>
      </c>
      <c r="I15" s="17">
        <v>18577</v>
      </c>
      <c r="J15" s="17">
        <v>4384</v>
      </c>
      <c r="K15" s="17">
        <v>450</v>
      </c>
      <c r="L15" s="17">
        <v>53000</v>
      </c>
      <c r="M15" s="17"/>
      <c r="N15" s="17"/>
      <c r="O15" s="17"/>
      <c r="P15" s="60">
        <f t="shared" si="0"/>
        <v>106111</v>
      </c>
    </row>
    <row r="16" spans="1:16" s="4" customFormat="1" ht="10.5" customHeight="1">
      <c r="A16" s="192"/>
      <c r="B16" s="187"/>
      <c r="C16" s="74" t="s">
        <v>176</v>
      </c>
      <c r="D16" s="17">
        <v>6500</v>
      </c>
      <c r="E16" s="17"/>
      <c r="F16" s="17"/>
      <c r="G16" s="17">
        <v>9985</v>
      </c>
      <c r="H16" s="17">
        <v>5638</v>
      </c>
      <c r="I16" s="17">
        <v>1002</v>
      </c>
      <c r="J16" s="17">
        <v>2260</v>
      </c>
      <c r="K16" s="17"/>
      <c r="L16" s="17"/>
      <c r="M16" s="17"/>
      <c r="N16" s="17"/>
      <c r="O16" s="17"/>
      <c r="P16" s="60">
        <f t="shared" si="0"/>
        <v>25385</v>
      </c>
    </row>
    <row r="17" spans="1:16" s="4" customFormat="1" ht="10.5" customHeight="1">
      <c r="A17" s="192"/>
      <c r="B17" s="187"/>
      <c r="C17" s="74" t="s">
        <v>5</v>
      </c>
      <c r="D17" s="17">
        <v>66518</v>
      </c>
      <c r="E17" s="17"/>
      <c r="F17" s="17"/>
      <c r="G17" s="17">
        <v>1482</v>
      </c>
      <c r="H17" s="17">
        <v>5060</v>
      </c>
      <c r="I17" s="17">
        <v>10328</v>
      </c>
      <c r="J17" s="17">
        <v>10979</v>
      </c>
      <c r="K17" s="17">
        <v>61725</v>
      </c>
      <c r="L17" s="17"/>
      <c r="M17" s="17"/>
      <c r="N17" s="17"/>
      <c r="O17" s="17"/>
      <c r="P17" s="60">
        <f t="shared" si="0"/>
        <v>156092</v>
      </c>
    </row>
    <row r="18" spans="1:16" s="4" customFormat="1" ht="10.5" customHeight="1">
      <c r="A18" s="192"/>
      <c r="B18" s="187"/>
      <c r="C18" s="74" t="s">
        <v>21</v>
      </c>
      <c r="D18" s="17">
        <v>28750</v>
      </c>
      <c r="E18" s="17">
        <v>2000</v>
      </c>
      <c r="F18" s="17"/>
      <c r="G18" s="17">
        <v>8000</v>
      </c>
      <c r="H18" s="17">
        <v>21400</v>
      </c>
      <c r="I18" s="17">
        <v>39545</v>
      </c>
      <c r="J18" s="17"/>
      <c r="K18" s="17">
        <v>2000</v>
      </c>
      <c r="L18" s="17"/>
      <c r="M18" s="17"/>
      <c r="N18" s="17"/>
      <c r="O18" s="17"/>
      <c r="P18" s="60">
        <f t="shared" si="0"/>
        <v>101695</v>
      </c>
    </row>
    <row r="19" spans="1:16" s="4" customFormat="1" ht="10.5" customHeight="1">
      <c r="A19" s="192"/>
      <c r="B19" s="187"/>
      <c r="C19" s="74" t="s">
        <v>145</v>
      </c>
      <c r="D19" s="17">
        <v>114058</v>
      </c>
      <c r="E19" s="17">
        <v>13200</v>
      </c>
      <c r="F19" s="17">
        <v>38800</v>
      </c>
      <c r="G19" s="17"/>
      <c r="H19" s="17">
        <v>20300</v>
      </c>
      <c r="I19" s="178">
        <v>9150</v>
      </c>
      <c r="J19" s="17">
        <v>400</v>
      </c>
      <c r="K19" s="17">
        <v>4400</v>
      </c>
      <c r="L19" s="17">
        <v>14661</v>
      </c>
      <c r="M19" s="17"/>
      <c r="N19" s="17"/>
      <c r="O19" s="17"/>
      <c r="P19" s="60">
        <f t="shared" si="0"/>
        <v>214969</v>
      </c>
    </row>
    <row r="20" spans="1:16" s="4" customFormat="1" ht="10.5" customHeight="1">
      <c r="A20" s="192"/>
      <c r="B20" s="187"/>
      <c r="C20" s="74" t="s">
        <v>173</v>
      </c>
      <c r="D20" s="17"/>
      <c r="E20" s="17">
        <v>29200</v>
      </c>
      <c r="F20" s="17">
        <v>20400</v>
      </c>
      <c r="G20" s="17"/>
      <c r="H20" s="17">
        <v>45000</v>
      </c>
      <c r="I20" s="17">
        <v>6100</v>
      </c>
      <c r="J20" s="17">
        <v>8100</v>
      </c>
      <c r="K20" s="17">
        <v>2400</v>
      </c>
      <c r="L20" s="17">
        <v>4600</v>
      </c>
      <c r="M20" s="17"/>
      <c r="N20" s="17"/>
      <c r="O20" s="17"/>
      <c r="P20" s="60">
        <f t="shared" si="0"/>
        <v>115800</v>
      </c>
    </row>
    <row r="21" spans="1:16" s="4" customFormat="1" ht="10.5" customHeight="1">
      <c r="A21" s="192"/>
      <c r="B21" s="187"/>
      <c r="C21" s="74" t="s">
        <v>7</v>
      </c>
      <c r="D21" s="17">
        <v>716834</v>
      </c>
      <c r="E21" s="17">
        <v>2074915</v>
      </c>
      <c r="F21" s="17">
        <v>3048957</v>
      </c>
      <c r="G21" s="17">
        <v>518161</v>
      </c>
      <c r="H21" s="17">
        <v>1575987</v>
      </c>
      <c r="I21" s="17">
        <v>1092528</v>
      </c>
      <c r="J21" s="17">
        <v>2352122</v>
      </c>
      <c r="K21" s="17">
        <v>265922</v>
      </c>
      <c r="L21" s="17">
        <v>1528930</v>
      </c>
      <c r="M21" s="17"/>
      <c r="N21" s="17"/>
      <c r="O21" s="17"/>
      <c r="P21" s="60">
        <f t="shared" si="0"/>
        <v>13174356</v>
      </c>
    </row>
    <row r="22" spans="1:16" s="4" customFormat="1" ht="10.5" customHeight="1">
      <c r="A22" s="192"/>
      <c r="B22" s="187"/>
      <c r="C22" s="74" t="s">
        <v>17</v>
      </c>
      <c r="D22" s="17">
        <v>5886</v>
      </c>
      <c r="E22" s="17"/>
      <c r="F22" s="17"/>
      <c r="G22" s="17">
        <v>2250</v>
      </c>
      <c r="H22" s="17">
        <v>52245</v>
      </c>
      <c r="I22" s="17">
        <v>43427</v>
      </c>
      <c r="J22" s="17">
        <v>11014</v>
      </c>
      <c r="K22" s="17">
        <v>12757</v>
      </c>
      <c r="L22" s="17">
        <v>4669</v>
      </c>
      <c r="M22" s="17"/>
      <c r="N22" s="17"/>
      <c r="O22" s="17"/>
      <c r="P22" s="60">
        <f t="shared" si="0"/>
        <v>132248</v>
      </c>
    </row>
    <row r="23" spans="1:16" s="4" customFormat="1" ht="10.5" customHeight="1">
      <c r="A23" s="192"/>
      <c r="B23" s="187"/>
      <c r="C23" s="74" t="s">
        <v>20</v>
      </c>
      <c r="D23" s="17">
        <v>30</v>
      </c>
      <c r="E23" s="17"/>
      <c r="F23" s="17">
        <v>6070</v>
      </c>
      <c r="G23" s="17"/>
      <c r="H23" s="17">
        <v>26323</v>
      </c>
      <c r="I23" s="17">
        <v>15490</v>
      </c>
      <c r="J23" s="17">
        <v>14113</v>
      </c>
      <c r="K23" s="17">
        <v>7280</v>
      </c>
      <c r="L23" s="17">
        <v>7832</v>
      </c>
      <c r="M23" s="17"/>
      <c r="N23" s="17"/>
      <c r="O23" s="17"/>
      <c r="P23" s="60">
        <f t="shared" si="0"/>
        <v>77138</v>
      </c>
    </row>
    <row r="24" spans="1:16" s="4" customFormat="1" ht="10.5" customHeight="1">
      <c r="A24" s="192"/>
      <c r="B24" s="187"/>
      <c r="C24" s="74" t="s">
        <v>9</v>
      </c>
      <c r="D24" s="17">
        <v>14105</v>
      </c>
      <c r="E24" s="17"/>
      <c r="F24" s="17"/>
      <c r="G24" s="17"/>
      <c r="H24" s="17">
        <v>5000</v>
      </c>
      <c r="I24" s="17"/>
      <c r="J24" s="17"/>
      <c r="K24" s="17">
        <v>2010510</v>
      </c>
      <c r="L24" s="17"/>
      <c r="M24" s="17"/>
      <c r="N24" s="17"/>
      <c r="O24" s="17"/>
      <c r="P24" s="60">
        <f t="shared" si="0"/>
        <v>2029615</v>
      </c>
    </row>
    <row r="25" spans="1:16" s="4" customFormat="1" ht="10.5" customHeight="1">
      <c r="A25" s="192"/>
      <c r="B25" s="187"/>
      <c r="C25" s="74" t="s">
        <v>10</v>
      </c>
      <c r="D25" s="17"/>
      <c r="E25" s="17">
        <v>50</v>
      </c>
      <c r="F25" s="17">
        <v>1100</v>
      </c>
      <c r="G25" s="17"/>
      <c r="H25" s="17"/>
      <c r="I25" s="17"/>
      <c r="J25" s="17"/>
      <c r="K25" s="228"/>
      <c r="L25" s="228"/>
      <c r="M25" s="17"/>
      <c r="N25" s="17"/>
      <c r="O25" s="17"/>
      <c r="P25" s="60">
        <f t="shared" si="0"/>
        <v>1150</v>
      </c>
    </row>
    <row r="26" spans="1:16" s="4" customFormat="1" ht="10.5" customHeight="1">
      <c r="A26" s="192"/>
      <c r="B26" s="187"/>
      <c r="C26" s="74" t="s">
        <v>177</v>
      </c>
      <c r="D26" s="17"/>
      <c r="E26" s="17"/>
      <c r="F26" s="17">
        <v>7600</v>
      </c>
      <c r="G26" s="17">
        <v>3450</v>
      </c>
      <c r="H26" s="17">
        <v>8750</v>
      </c>
      <c r="I26" s="17">
        <v>2000</v>
      </c>
      <c r="J26" s="17">
        <v>3000</v>
      </c>
      <c r="K26" s="17">
        <v>12500</v>
      </c>
      <c r="L26" s="17">
        <v>500</v>
      </c>
      <c r="M26" s="17"/>
      <c r="N26" s="17"/>
      <c r="O26" s="17"/>
      <c r="P26" s="60">
        <f t="shared" si="0"/>
        <v>37800</v>
      </c>
    </row>
    <row r="27" spans="1:16" s="4" customFormat="1" ht="12.75" customHeight="1">
      <c r="A27" s="192"/>
      <c r="B27" s="187"/>
      <c r="C27" s="74" t="s">
        <v>11</v>
      </c>
      <c r="D27" s="17">
        <v>345986</v>
      </c>
      <c r="E27" s="17">
        <v>699075</v>
      </c>
      <c r="F27" s="17">
        <v>40222</v>
      </c>
      <c r="G27" s="17">
        <v>291375</v>
      </c>
      <c r="H27" s="17">
        <v>127546</v>
      </c>
      <c r="I27" s="17">
        <v>416973</v>
      </c>
      <c r="J27" s="17">
        <v>30773</v>
      </c>
      <c r="K27" s="17">
        <v>128632</v>
      </c>
      <c r="L27" s="17">
        <v>72188</v>
      </c>
      <c r="M27" s="17"/>
      <c r="N27" s="17"/>
      <c r="O27" s="17"/>
      <c r="P27" s="60">
        <f t="shared" si="0"/>
        <v>2152770</v>
      </c>
    </row>
    <row r="28" spans="1:16" s="4" customFormat="1" ht="10.5" customHeight="1">
      <c r="A28" s="192"/>
      <c r="B28" s="187"/>
      <c r="C28" s="74" t="s">
        <v>12</v>
      </c>
      <c r="D28" s="17">
        <v>76850</v>
      </c>
      <c r="E28" s="17">
        <v>2030486</v>
      </c>
      <c r="F28" s="17">
        <v>9725</v>
      </c>
      <c r="G28" s="17">
        <v>53317</v>
      </c>
      <c r="H28" s="17">
        <v>127476</v>
      </c>
      <c r="I28" s="17">
        <v>532698</v>
      </c>
      <c r="J28" s="17">
        <v>40900</v>
      </c>
      <c r="K28" s="17">
        <v>124563</v>
      </c>
      <c r="L28" s="17">
        <v>275764</v>
      </c>
      <c r="M28" s="17"/>
      <c r="N28" s="17"/>
      <c r="O28" s="17"/>
      <c r="P28" s="60">
        <f t="shared" si="0"/>
        <v>3271779</v>
      </c>
    </row>
    <row r="29" spans="1:16" s="4" customFormat="1" ht="13.5" customHeight="1" thickBot="1">
      <c r="A29" s="192"/>
      <c r="B29" s="188"/>
      <c r="C29" s="73" t="s">
        <v>146</v>
      </c>
      <c r="D29" s="18">
        <v>107035</v>
      </c>
      <c r="E29" s="18"/>
      <c r="F29" s="18">
        <v>38943</v>
      </c>
      <c r="G29" s="18">
        <v>32130</v>
      </c>
      <c r="H29" s="18">
        <v>44011</v>
      </c>
      <c r="I29" s="18">
        <v>80140</v>
      </c>
      <c r="J29" s="18">
        <v>38342</v>
      </c>
      <c r="K29" s="17">
        <v>2500</v>
      </c>
      <c r="L29" s="18">
        <v>750</v>
      </c>
      <c r="M29" s="18"/>
      <c r="N29" s="18"/>
      <c r="O29" s="18"/>
      <c r="P29" s="25">
        <f t="shared" si="0"/>
        <v>343851</v>
      </c>
    </row>
    <row r="30" spans="1:16" s="4" customFormat="1" ht="13.5" customHeight="1">
      <c r="A30" s="192"/>
      <c r="B30" s="183" t="s">
        <v>63</v>
      </c>
      <c r="C30" s="68" t="s">
        <v>61</v>
      </c>
      <c r="D30" s="16"/>
      <c r="E30" s="16"/>
      <c r="F30" s="16"/>
      <c r="G30" s="16"/>
      <c r="H30" s="16"/>
      <c r="I30" s="16">
        <v>19136</v>
      </c>
      <c r="J30" s="16">
        <v>83100</v>
      </c>
      <c r="K30" s="16">
        <v>37063</v>
      </c>
      <c r="L30" s="16">
        <v>2986</v>
      </c>
      <c r="M30" s="16"/>
      <c r="N30" s="16"/>
      <c r="O30" s="16"/>
      <c r="P30" s="24">
        <f t="shared" si="0"/>
        <v>142285</v>
      </c>
    </row>
    <row r="31" spans="1:16" s="4" customFormat="1" ht="10.5" customHeight="1">
      <c r="A31" s="192"/>
      <c r="B31" s="189"/>
      <c r="C31" s="69" t="s">
        <v>15</v>
      </c>
      <c r="D31" s="17">
        <v>3397</v>
      </c>
      <c r="E31" s="17">
        <v>2328</v>
      </c>
      <c r="F31" s="17">
        <v>2906</v>
      </c>
      <c r="G31" s="17">
        <v>1617</v>
      </c>
      <c r="H31" s="17">
        <v>417</v>
      </c>
      <c r="I31" s="17">
        <v>1200</v>
      </c>
      <c r="J31" s="17">
        <v>2445</v>
      </c>
      <c r="K31" s="17">
        <v>13926</v>
      </c>
      <c r="L31" s="17">
        <v>16888</v>
      </c>
      <c r="M31" s="17"/>
      <c r="N31" s="17"/>
      <c r="O31" s="17"/>
      <c r="P31" s="60">
        <f t="shared" si="0"/>
        <v>45124</v>
      </c>
    </row>
    <row r="32" spans="1:16" s="4" customFormat="1" ht="11.25">
      <c r="A32" s="192"/>
      <c r="B32" s="189"/>
      <c r="C32" s="69" t="s">
        <v>98</v>
      </c>
      <c r="D32" s="17"/>
      <c r="E32" s="17"/>
      <c r="F32" s="17"/>
      <c r="G32" s="17"/>
      <c r="H32" s="17"/>
      <c r="I32" s="17"/>
      <c r="J32" s="17"/>
      <c r="K32" s="17">
        <v>4100</v>
      </c>
      <c r="L32" s="17">
        <v>6948</v>
      </c>
      <c r="M32" s="17"/>
      <c r="N32" s="17"/>
      <c r="O32" s="17"/>
      <c r="P32" s="60">
        <f t="shared" si="0"/>
        <v>11048</v>
      </c>
    </row>
    <row r="33" spans="1:16" s="4" customFormat="1" ht="12" thickBot="1">
      <c r="A33" s="192"/>
      <c r="B33" s="190"/>
      <c r="C33" s="70" t="s">
        <v>92</v>
      </c>
      <c r="D33" s="175"/>
      <c r="E33" s="175">
        <v>7000</v>
      </c>
      <c r="F33" s="175">
        <v>5822</v>
      </c>
      <c r="G33" s="175"/>
      <c r="H33" s="175"/>
      <c r="I33" s="175"/>
      <c r="J33" s="175"/>
      <c r="K33" s="175"/>
      <c r="L33" s="175"/>
      <c r="M33" s="175"/>
      <c r="N33" s="175"/>
      <c r="O33" s="175"/>
      <c r="P33" s="25">
        <f t="shared" si="0"/>
        <v>12822</v>
      </c>
    </row>
    <row r="34" spans="1:16" s="4" customFormat="1" ht="75.75" customHeight="1" thickBot="1">
      <c r="A34" s="192"/>
      <c r="B34" s="95" t="s">
        <v>62</v>
      </c>
      <c r="C34" s="158" t="s">
        <v>109</v>
      </c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23">
        <f t="shared" si="0"/>
        <v>0</v>
      </c>
    </row>
    <row r="35" spans="1:16" s="4" customFormat="1" ht="49.5" customHeight="1" thickBot="1">
      <c r="A35" s="193"/>
      <c r="B35" s="145" t="s">
        <v>149</v>
      </c>
      <c r="C35" s="159" t="s">
        <v>19</v>
      </c>
      <c r="D35" s="160"/>
      <c r="E35" s="160"/>
      <c r="F35" s="160"/>
      <c r="G35" s="160"/>
      <c r="H35" s="160">
        <v>40</v>
      </c>
      <c r="I35" s="160"/>
      <c r="J35" s="160"/>
      <c r="K35" s="160">
        <v>185</v>
      </c>
      <c r="L35" s="160">
        <v>210</v>
      </c>
      <c r="M35" s="160"/>
      <c r="N35" s="160"/>
      <c r="O35" s="160"/>
      <c r="P35" s="23">
        <f t="shared" si="0"/>
        <v>435</v>
      </c>
    </row>
    <row r="36" spans="1:16" ht="10.5" customHeight="1" thickBot="1">
      <c r="A36" s="182" t="s">
        <v>56</v>
      </c>
      <c r="B36" s="182"/>
      <c r="C36" s="182"/>
      <c r="D36" s="127">
        <f>SUM(D5:D35)</f>
        <v>3299497</v>
      </c>
      <c r="E36" s="127">
        <f aca="true" t="shared" si="1" ref="E36:O36">SUM(E5:E35)</f>
        <v>6037763</v>
      </c>
      <c r="F36" s="127">
        <f t="shared" si="1"/>
        <v>8071585</v>
      </c>
      <c r="G36" s="127">
        <f t="shared" si="1"/>
        <v>1817870</v>
      </c>
      <c r="H36" s="127">
        <f t="shared" si="1"/>
        <v>3169613</v>
      </c>
      <c r="I36" s="127">
        <f t="shared" si="1"/>
        <v>3884900</v>
      </c>
      <c r="J36" s="127">
        <f t="shared" si="1"/>
        <v>3616820</v>
      </c>
      <c r="K36" s="127">
        <f t="shared" si="1"/>
        <v>6941456</v>
      </c>
      <c r="L36" s="127">
        <f t="shared" si="1"/>
        <v>35353319</v>
      </c>
      <c r="M36" s="127">
        <f t="shared" si="1"/>
        <v>0</v>
      </c>
      <c r="N36" s="127">
        <f t="shared" si="1"/>
        <v>0</v>
      </c>
      <c r="O36" s="127">
        <f t="shared" si="1"/>
        <v>0</v>
      </c>
      <c r="P36" s="23">
        <f>SUM(D36:O36)</f>
        <v>72192823</v>
      </c>
    </row>
    <row r="37" spans="1:11" ht="13.5" customHeight="1">
      <c r="A37" s="14" t="s">
        <v>39</v>
      </c>
      <c r="C37" s="159"/>
      <c r="K37" s="3" t="s">
        <v>40</v>
      </c>
    </row>
    <row r="38" spans="15:16" ht="12.75">
      <c r="O38" s="128"/>
      <c r="P38" s="129"/>
    </row>
  </sheetData>
  <sheetProtection/>
  <mergeCells count="6">
    <mergeCell ref="A36:C36"/>
    <mergeCell ref="B5:B6"/>
    <mergeCell ref="D3:P3"/>
    <mergeCell ref="B7:B29"/>
    <mergeCell ref="B30:B33"/>
    <mergeCell ref="A5:A35"/>
  </mergeCells>
  <printOptions horizontalCentered="1"/>
  <pageMargins left="0" right="0" top="0.5" bottom="0.5" header="0.5" footer="0.5"/>
  <pageSetup firstPageNumber="7" useFirstPageNumber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6.7109375" style="10" customWidth="1"/>
    <col min="2" max="2" width="24.140625" style="65" customWidth="1"/>
    <col min="3" max="3" width="10.140625" style="3" customWidth="1"/>
    <col min="4" max="4" width="10.7109375" style="3" customWidth="1"/>
    <col min="5" max="5" width="10.140625" style="3" customWidth="1"/>
    <col min="6" max="6" width="9.8515625" style="3" customWidth="1"/>
    <col min="7" max="7" width="10.421875" style="3" customWidth="1"/>
    <col min="8" max="8" width="9.8515625" style="3" customWidth="1"/>
    <col min="9" max="9" width="10.421875" style="3" customWidth="1"/>
    <col min="10" max="10" width="10.57421875" style="3" customWidth="1"/>
    <col min="11" max="11" width="10.7109375" style="3" bestFit="1" customWidth="1"/>
    <col min="12" max="12" width="10.140625" style="3" customWidth="1"/>
    <col min="13" max="13" width="10.421875" style="3" customWidth="1"/>
    <col min="14" max="14" width="10.140625" style="3" bestFit="1" customWidth="1"/>
    <col min="15" max="15" width="12.421875" style="9" bestFit="1" customWidth="1"/>
    <col min="16" max="16384" width="9.140625" style="3" customWidth="1"/>
  </cols>
  <sheetData>
    <row r="1" spans="1:14" ht="19.5" customHeight="1">
      <c r="A1" s="61" t="s">
        <v>178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ht="6.75" customHeight="1" thickBot="1"/>
    <row r="3" spans="3:15" ht="13.5" customHeight="1" thickBot="1">
      <c r="C3" s="185">
        <v>2014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</row>
    <row r="4" spans="1:15" ht="13.5" customHeight="1" thickBot="1">
      <c r="A4" s="20" t="s">
        <v>71</v>
      </c>
      <c r="B4" s="84" t="s">
        <v>72</v>
      </c>
      <c r="C4" s="80" t="s">
        <v>99</v>
      </c>
      <c r="D4" s="80" t="s">
        <v>100</v>
      </c>
      <c r="E4" s="80" t="s">
        <v>43</v>
      </c>
      <c r="F4" s="80" t="s">
        <v>44</v>
      </c>
      <c r="G4" s="80" t="s">
        <v>45</v>
      </c>
      <c r="H4" s="80" t="s">
        <v>46</v>
      </c>
      <c r="I4" s="80" t="s">
        <v>47</v>
      </c>
      <c r="J4" s="80" t="s">
        <v>101</v>
      </c>
      <c r="K4" s="80" t="s">
        <v>102</v>
      </c>
      <c r="L4" s="80" t="s">
        <v>103</v>
      </c>
      <c r="M4" s="80" t="s">
        <v>104</v>
      </c>
      <c r="N4" s="80" t="s">
        <v>105</v>
      </c>
      <c r="O4" s="80" t="s">
        <v>167</v>
      </c>
    </row>
    <row r="5" spans="1:15" ht="34.5" customHeight="1">
      <c r="A5" s="183" t="s">
        <v>53</v>
      </c>
      <c r="B5" s="72" t="s">
        <v>54</v>
      </c>
      <c r="C5" s="35">
        <v>9999510</v>
      </c>
      <c r="D5" s="35">
        <v>7129898</v>
      </c>
      <c r="E5" s="16">
        <v>3268638</v>
      </c>
      <c r="F5" s="35">
        <v>4894334</v>
      </c>
      <c r="G5" s="35">
        <v>5924438.61</v>
      </c>
      <c r="H5" s="35">
        <v>3384532</v>
      </c>
      <c r="I5" s="35">
        <v>3448351</v>
      </c>
      <c r="J5" s="35">
        <v>4505602</v>
      </c>
      <c r="K5" s="35">
        <v>4988932</v>
      </c>
      <c r="L5" s="35"/>
      <c r="M5" s="35"/>
      <c r="N5" s="35"/>
      <c r="O5" s="24">
        <f>SUM(C5:N5)</f>
        <v>47544235.61</v>
      </c>
    </row>
    <row r="6" spans="1:15" s="8" customFormat="1" ht="34.5" customHeight="1" thickBot="1">
      <c r="A6" s="184"/>
      <c r="B6" s="73" t="s">
        <v>55</v>
      </c>
      <c r="C6" s="36">
        <v>4441030</v>
      </c>
      <c r="D6" s="36">
        <v>3110746</v>
      </c>
      <c r="E6" s="18">
        <v>1189232</v>
      </c>
      <c r="F6" s="36">
        <v>2156799</v>
      </c>
      <c r="G6" s="36">
        <v>3042969.89</v>
      </c>
      <c r="H6" s="36">
        <v>2433864</v>
      </c>
      <c r="I6" s="36">
        <v>3667184</v>
      </c>
      <c r="J6" s="36">
        <v>1520293</v>
      </c>
      <c r="K6" s="36">
        <v>1003427</v>
      </c>
      <c r="L6" s="36"/>
      <c r="M6" s="36"/>
      <c r="N6" s="36"/>
      <c r="O6" s="25">
        <f aca="true" t="shared" si="0" ref="O6:O29">SUM(C6:N6)</f>
        <v>22565544.89</v>
      </c>
    </row>
    <row r="7" spans="1:15" s="4" customFormat="1" ht="19.5" customHeight="1">
      <c r="A7" s="186" t="s">
        <v>60</v>
      </c>
      <c r="B7" s="72" t="s">
        <v>1</v>
      </c>
      <c r="C7" s="16">
        <v>33</v>
      </c>
      <c r="D7" s="16"/>
      <c r="E7" s="16"/>
      <c r="F7" s="16"/>
      <c r="G7" s="16">
        <v>2000</v>
      </c>
      <c r="H7" s="16"/>
      <c r="I7" s="16">
        <v>3226</v>
      </c>
      <c r="J7" s="16">
        <v>22</v>
      </c>
      <c r="K7" s="16"/>
      <c r="L7" s="16"/>
      <c r="M7" s="16"/>
      <c r="N7" s="16"/>
      <c r="O7" s="24">
        <f t="shared" si="0"/>
        <v>5281</v>
      </c>
    </row>
    <row r="8" spans="1:15" s="4" customFormat="1" ht="19.5" customHeight="1">
      <c r="A8" s="187"/>
      <c r="B8" s="74" t="s">
        <v>170</v>
      </c>
      <c r="C8" s="17">
        <v>151000</v>
      </c>
      <c r="D8" s="17">
        <v>202000</v>
      </c>
      <c r="E8" s="17">
        <v>103000</v>
      </c>
      <c r="F8" s="17"/>
      <c r="G8" s="17"/>
      <c r="H8" s="17"/>
      <c r="I8" s="17">
        <v>30000</v>
      </c>
      <c r="J8" s="17">
        <v>20000</v>
      </c>
      <c r="K8" s="17">
        <v>50700</v>
      </c>
      <c r="L8" s="17"/>
      <c r="M8" s="17"/>
      <c r="N8" s="17"/>
      <c r="O8" s="60">
        <f t="shared" si="0"/>
        <v>556700</v>
      </c>
    </row>
    <row r="9" spans="1:15" s="4" customFormat="1" ht="19.5" customHeight="1">
      <c r="A9" s="187"/>
      <c r="B9" s="74" t="s">
        <v>171</v>
      </c>
      <c r="C9" s="17">
        <v>252500</v>
      </c>
      <c r="D9" s="17">
        <v>350000</v>
      </c>
      <c r="E9" s="17"/>
      <c r="F9" s="17"/>
      <c r="G9" s="17">
        <v>160000</v>
      </c>
      <c r="H9" s="17">
        <v>100000</v>
      </c>
      <c r="I9" s="17">
        <v>20000</v>
      </c>
      <c r="J9" s="17">
        <v>50000</v>
      </c>
      <c r="K9" s="17"/>
      <c r="L9" s="17"/>
      <c r="M9" s="17"/>
      <c r="N9" s="17"/>
      <c r="O9" s="60">
        <f t="shared" si="0"/>
        <v>932500</v>
      </c>
    </row>
    <row r="10" spans="1:15" s="4" customFormat="1" ht="19.5" customHeight="1">
      <c r="A10" s="187"/>
      <c r="B10" s="74" t="s">
        <v>174</v>
      </c>
      <c r="C10" s="17"/>
      <c r="D10" s="17"/>
      <c r="E10" s="17">
        <v>301500</v>
      </c>
      <c r="F10" s="17"/>
      <c r="G10" s="17"/>
      <c r="H10" s="17">
        <v>70000</v>
      </c>
      <c r="I10" s="17"/>
      <c r="J10" s="17">
        <v>100000</v>
      </c>
      <c r="K10" s="17">
        <v>30000</v>
      </c>
      <c r="L10" s="17"/>
      <c r="M10" s="17"/>
      <c r="N10" s="17"/>
      <c r="O10" s="60">
        <f t="shared" si="0"/>
        <v>501500</v>
      </c>
    </row>
    <row r="11" spans="1:15" s="4" customFormat="1" ht="19.5" customHeight="1">
      <c r="A11" s="187"/>
      <c r="B11" s="74" t="s">
        <v>2</v>
      </c>
      <c r="C11" s="17">
        <v>3710824</v>
      </c>
      <c r="D11" s="17">
        <v>2256291</v>
      </c>
      <c r="E11" s="17">
        <v>28694326</v>
      </c>
      <c r="F11" s="17">
        <v>708102</v>
      </c>
      <c r="G11" s="17">
        <v>1970851.58</v>
      </c>
      <c r="H11" s="17">
        <v>6591122</v>
      </c>
      <c r="I11" s="17">
        <v>2649712</v>
      </c>
      <c r="J11" s="17">
        <v>22547070</v>
      </c>
      <c r="K11" s="17">
        <v>196296922</v>
      </c>
      <c r="L11" s="17"/>
      <c r="M11" s="17"/>
      <c r="N11" s="17"/>
      <c r="O11" s="60">
        <f t="shared" si="0"/>
        <v>265425220.57999998</v>
      </c>
    </row>
    <row r="12" spans="1:15" s="4" customFormat="1" ht="19.5" customHeight="1">
      <c r="A12" s="187"/>
      <c r="B12" s="74" t="s">
        <v>3</v>
      </c>
      <c r="C12" s="17">
        <v>560774</v>
      </c>
      <c r="D12" s="17">
        <v>295766</v>
      </c>
      <c r="E12" s="17">
        <v>228160</v>
      </c>
      <c r="F12" s="17">
        <v>1345180</v>
      </c>
      <c r="G12" s="17">
        <v>402985.85</v>
      </c>
      <c r="H12" s="17">
        <v>914085</v>
      </c>
      <c r="I12" s="17">
        <v>163674</v>
      </c>
      <c r="J12" s="17">
        <v>476331</v>
      </c>
      <c r="K12" s="17">
        <v>273478</v>
      </c>
      <c r="L12" s="17"/>
      <c r="M12" s="17"/>
      <c r="N12" s="17"/>
      <c r="O12" s="60">
        <f t="shared" si="0"/>
        <v>4660433.85</v>
      </c>
    </row>
    <row r="13" spans="1:15" s="4" customFormat="1" ht="19.5" customHeight="1">
      <c r="A13" s="187"/>
      <c r="B13" s="74" t="s">
        <v>138</v>
      </c>
      <c r="C13" s="17">
        <v>276750</v>
      </c>
      <c r="D13" s="17"/>
      <c r="E13" s="17"/>
      <c r="F13" s="17">
        <v>616000</v>
      </c>
      <c r="G13" s="17">
        <v>960151</v>
      </c>
      <c r="H13" s="17">
        <v>401500</v>
      </c>
      <c r="I13" s="17">
        <v>604500</v>
      </c>
      <c r="J13" s="17"/>
      <c r="K13" s="17">
        <v>10246246</v>
      </c>
      <c r="L13" s="17"/>
      <c r="M13" s="17"/>
      <c r="N13" s="17"/>
      <c r="O13" s="60">
        <f t="shared" si="0"/>
        <v>13105147</v>
      </c>
    </row>
    <row r="14" spans="1:15" s="4" customFormat="1" ht="19.5" customHeight="1">
      <c r="A14" s="187"/>
      <c r="B14" s="74" t="s">
        <v>172</v>
      </c>
      <c r="C14" s="17">
        <v>923952</v>
      </c>
      <c r="D14" s="17">
        <v>1190968</v>
      </c>
      <c r="E14" s="17"/>
      <c r="F14" s="17">
        <v>1058300</v>
      </c>
      <c r="G14" s="17">
        <v>1188700</v>
      </c>
      <c r="H14" s="17">
        <v>214600</v>
      </c>
      <c r="I14" s="17"/>
      <c r="J14" s="17">
        <v>1547171</v>
      </c>
      <c r="K14" s="17">
        <v>2200347</v>
      </c>
      <c r="L14" s="17"/>
      <c r="M14" s="17"/>
      <c r="N14" s="17"/>
      <c r="O14" s="60">
        <f t="shared" si="0"/>
        <v>8324038</v>
      </c>
    </row>
    <row r="15" spans="1:15" s="4" customFormat="1" ht="19.5" customHeight="1">
      <c r="A15" s="187"/>
      <c r="B15" s="74" t="s">
        <v>175</v>
      </c>
      <c r="C15" s="17">
        <v>800000</v>
      </c>
      <c r="D15" s="17">
        <v>60000</v>
      </c>
      <c r="E15" s="17">
        <v>79790</v>
      </c>
      <c r="F15" s="17">
        <v>849525</v>
      </c>
      <c r="G15" s="17">
        <v>1179500</v>
      </c>
      <c r="H15" s="17">
        <v>1857700</v>
      </c>
      <c r="I15" s="17">
        <v>439400</v>
      </c>
      <c r="J15" s="17">
        <v>45225</v>
      </c>
      <c r="K15" s="17">
        <v>5326500</v>
      </c>
      <c r="L15" s="17"/>
      <c r="M15" s="17"/>
      <c r="N15" s="17"/>
      <c r="O15" s="60">
        <f t="shared" si="0"/>
        <v>10637640</v>
      </c>
    </row>
    <row r="16" spans="1:15" s="4" customFormat="1" ht="19.5" customHeight="1">
      <c r="A16" s="187"/>
      <c r="B16" s="74" t="s">
        <v>176</v>
      </c>
      <c r="C16" s="17">
        <v>650000</v>
      </c>
      <c r="D16" s="17"/>
      <c r="E16" s="17"/>
      <c r="F16" s="17">
        <v>1000566</v>
      </c>
      <c r="G16" s="17">
        <v>563825</v>
      </c>
      <c r="H16" s="17">
        <v>100200</v>
      </c>
      <c r="I16" s="17">
        <v>226106</v>
      </c>
      <c r="J16" s="17"/>
      <c r="K16" s="17"/>
      <c r="L16" s="17"/>
      <c r="M16" s="17"/>
      <c r="N16" s="17"/>
      <c r="O16" s="60">
        <f t="shared" si="0"/>
        <v>2540697</v>
      </c>
    </row>
    <row r="17" spans="1:15" s="4" customFormat="1" ht="19.5" customHeight="1">
      <c r="A17" s="187"/>
      <c r="B17" s="74" t="s">
        <v>150</v>
      </c>
      <c r="C17" s="17">
        <v>1263140</v>
      </c>
      <c r="D17" s="17"/>
      <c r="E17" s="17"/>
      <c r="F17" s="17">
        <v>28147</v>
      </c>
      <c r="G17" s="17">
        <v>96115.99</v>
      </c>
      <c r="H17" s="17">
        <v>194186</v>
      </c>
      <c r="I17" s="17">
        <v>206431</v>
      </c>
      <c r="J17" s="17">
        <v>1143764</v>
      </c>
      <c r="K17" s="17"/>
      <c r="L17" s="17"/>
      <c r="M17" s="17"/>
      <c r="N17" s="17"/>
      <c r="O17" s="60">
        <f t="shared" si="0"/>
        <v>2931783.99</v>
      </c>
    </row>
    <row r="18" spans="1:15" s="4" customFormat="1" ht="19.5" customHeight="1">
      <c r="A18" s="187"/>
      <c r="B18" s="74" t="s">
        <v>21</v>
      </c>
      <c r="C18" s="17">
        <v>764275</v>
      </c>
      <c r="D18" s="17">
        <v>54000</v>
      </c>
      <c r="E18" s="17"/>
      <c r="F18" s="17">
        <v>201200</v>
      </c>
      <c r="G18" s="17">
        <v>546100</v>
      </c>
      <c r="H18" s="17">
        <v>1009858</v>
      </c>
      <c r="I18" s="17"/>
      <c r="J18" s="17">
        <v>51600</v>
      </c>
      <c r="K18" s="17"/>
      <c r="L18" s="17"/>
      <c r="M18" s="17"/>
      <c r="N18" s="17"/>
      <c r="O18" s="60">
        <f t="shared" si="0"/>
        <v>2627033</v>
      </c>
    </row>
    <row r="19" spans="1:15" s="4" customFormat="1" ht="19.5" customHeight="1">
      <c r="A19" s="187"/>
      <c r="B19" s="74" t="s">
        <v>145</v>
      </c>
      <c r="C19" s="17">
        <v>2944148</v>
      </c>
      <c r="D19" s="17">
        <v>349800</v>
      </c>
      <c r="E19" s="17">
        <v>1039638</v>
      </c>
      <c r="F19" s="17"/>
      <c r="G19" s="17">
        <v>516460</v>
      </c>
      <c r="H19" s="178">
        <v>234625</v>
      </c>
      <c r="I19" s="17">
        <v>10280</v>
      </c>
      <c r="J19" s="17">
        <v>113080</v>
      </c>
      <c r="K19" s="17">
        <v>377016</v>
      </c>
      <c r="L19" s="17"/>
      <c r="M19" s="17"/>
      <c r="N19" s="17"/>
      <c r="O19" s="60">
        <f t="shared" si="0"/>
        <v>5585047</v>
      </c>
    </row>
    <row r="20" spans="1:15" s="4" customFormat="1" ht="19.5" customHeight="1">
      <c r="A20" s="187"/>
      <c r="B20" s="74" t="s">
        <v>173</v>
      </c>
      <c r="C20" s="17"/>
      <c r="D20" s="17">
        <v>774378</v>
      </c>
      <c r="E20" s="17">
        <v>538597</v>
      </c>
      <c r="F20" s="17"/>
      <c r="G20" s="17">
        <v>1139073.8</v>
      </c>
      <c r="H20" s="17">
        <v>156100</v>
      </c>
      <c r="I20" s="17">
        <v>208430</v>
      </c>
      <c r="J20" s="17">
        <v>61590</v>
      </c>
      <c r="K20" s="17">
        <v>118220</v>
      </c>
      <c r="L20" s="17"/>
      <c r="M20" s="17"/>
      <c r="N20" s="17"/>
      <c r="O20" s="60">
        <f t="shared" si="0"/>
        <v>2996388.8</v>
      </c>
    </row>
    <row r="21" spans="1:15" s="4" customFormat="1" ht="19.5" customHeight="1">
      <c r="A21" s="187"/>
      <c r="B21" s="74" t="s">
        <v>7</v>
      </c>
      <c r="C21" s="17">
        <v>1142376</v>
      </c>
      <c r="D21" s="17">
        <v>3458855</v>
      </c>
      <c r="E21" s="17">
        <v>5073915</v>
      </c>
      <c r="F21" s="17">
        <v>867651</v>
      </c>
      <c r="G21" s="17">
        <v>2510686.11</v>
      </c>
      <c r="H21" s="17">
        <v>1734969</v>
      </c>
      <c r="I21" s="17">
        <v>3786497</v>
      </c>
      <c r="J21" s="17">
        <v>430985</v>
      </c>
      <c r="K21" s="17">
        <v>2493101</v>
      </c>
      <c r="L21" s="17"/>
      <c r="M21" s="17"/>
      <c r="N21" s="17"/>
      <c r="O21" s="60">
        <f t="shared" si="0"/>
        <v>21499035.11</v>
      </c>
    </row>
    <row r="22" spans="1:15" s="4" customFormat="1" ht="19.5" customHeight="1">
      <c r="A22" s="187"/>
      <c r="B22" s="74" t="s">
        <v>17</v>
      </c>
      <c r="C22" s="17">
        <v>594661</v>
      </c>
      <c r="D22" s="17"/>
      <c r="E22" s="17"/>
      <c r="F22" s="17">
        <v>232875</v>
      </c>
      <c r="G22" s="17">
        <v>5224800</v>
      </c>
      <c r="H22" s="17">
        <v>4364289</v>
      </c>
      <c r="I22" s="17">
        <v>1106071</v>
      </c>
      <c r="J22" s="17">
        <v>1281888</v>
      </c>
      <c r="K22" s="17">
        <v>470234</v>
      </c>
      <c r="L22" s="17"/>
      <c r="M22" s="17"/>
      <c r="N22" s="17"/>
      <c r="O22" s="60">
        <f t="shared" si="0"/>
        <v>13274818</v>
      </c>
    </row>
    <row r="23" spans="1:15" s="4" customFormat="1" ht="19.5" customHeight="1">
      <c r="A23" s="187"/>
      <c r="B23" s="74" t="s">
        <v>20</v>
      </c>
      <c r="C23" s="17">
        <v>3045</v>
      </c>
      <c r="D23" s="17"/>
      <c r="E23" s="17">
        <v>626324</v>
      </c>
      <c r="F23" s="17"/>
      <c r="G23" s="17">
        <v>2634966.5</v>
      </c>
      <c r="H23" s="17">
        <v>1554066</v>
      </c>
      <c r="I23" s="17">
        <v>1415153</v>
      </c>
      <c r="J23" s="17">
        <v>728761</v>
      </c>
      <c r="K23" s="17">
        <v>785793</v>
      </c>
      <c r="L23" s="17"/>
      <c r="M23" s="17"/>
      <c r="N23" s="17"/>
      <c r="O23" s="60">
        <f t="shared" si="0"/>
        <v>7748108.5</v>
      </c>
    </row>
    <row r="24" spans="1:15" s="4" customFormat="1" ht="19.5" customHeight="1">
      <c r="A24" s="187"/>
      <c r="B24" s="74" t="s">
        <v>9</v>
      </c>
      <c r="C24" s="17">
        <v>25671</v>
      </c>
      <c r="D24" s="17"/>
      <c r="E24" s="17"/>
      <c r="F24" s="17"/>
      <c r="G24" s="17">
        <v>9100</v>
      </c>
      <c r="H24" s="17"/>
      <c r="I24" s="17"/>
      <c r="J24" s="17">
        <v>3518393</v>
      </c>
      <c r="K24" s="17"/>
      <c r="L24" s="17"/>
      <c r="M24" s="17"/>
      <c r="N24" s="17"/>
      <c r="O24" s="60">
        <f t="shared" si="0"/>
        <v>3553164</v>
      </c>
    </row>
    <row r="25" spans="1:15" s="4" customFormat="1" ht="19.5" customHeight="1">
      <c r="A25" s="187"/>
      <c r="B25" s="74" t="s">
        <v>10</v>
      </c>
      <c r="C25" s="17"/>
      <c r="D25" s="17">
        <v>5000</v>
      </c>
      <c r="E25" s="17">
        <v>110000</v>
      </c>
      <c r="F25" s="17"/>
      <c r="G25" s="17"/>
      <c r="H25" s="17"/>
      <c r="I25" s="17"/>
      <c r="J25" s="17"/>
      <c r="K25" s="17"/>
      <c r="L25" s="17"/>
      <c r="M25" s="17"/>
      <c r="N25" s="17"/>
      <c r="O25" s="60">
        <f t="shared" si="0"/>
        <v>115000</v>
      </c>
    </row>
    <row r="26" spans="1:15" s="4" customFormat="1" ht="19.5" customHeight="1">
      <c r="A26" s="187"/>
      <c r="B26" s="74" t="s">
        <v>177</v>
      </c>
      <c r="C26" s="17"/>
      <c r="D26" s="17"/>
      <c r="E26" s="17">
        <v>768100</v>
      </c>
      <c r="F26" s="17">
        <v>346125</v>
      </c>
      <c r="G26" s="17">
        <v>875000</v>
      </c>
      <c r="H26" s="17">
        <v>202000</v>
      </c>
      <c r="I26" s="17">
        <v>302400</v>
      </c>
      <c r="J26" s="17">
        <v>1253950</v>
      </c>
      <c r="K26" s="17">
        <v>50600</v>
      </c>
      <c r="L26" s="17"/>
      <c r="M26" s="17"/>
      <c r="N26" s="17"/>
      <c r="O26" s="60">
        <f t="shared" si="0"/>
        <v>3798175</v>
      </c>
    </row>
    <row r="27" spans="1:15" s="4" customFormat="1" ht="19.5" customHeight="1">
      <c r="A27" s="187"/>
      <c r="B27" s="74" t="s">
        <v>11</v>
      </c>
      <c r="C27" s="17">
        <v>3031020</v>
      </c>
      <c r="D27" s="17">
        <v>6250178</v>
      </c>
      <c r="E27" s="17">
        <v>365521</v>
      </c>
      <c r="F27" s="17">
        <v>2704014</v>
      </c>
      <c r="G27" s="17">
        <v>1177980.22</v>
      </c>
      <c r="H27" s="17">
        <v>3881901</v>
      </c>
      <c r="I27" s="17">
        <v>287730</v>
      </c>
      <c r="J27" s="17">
        <v>1203115</v>
      </c>
      <c r="K27" s="17">
        <v>676508</v>
      </c>
      <c r="L27" s="17"/>
      <c r="M27" s="17"/>
      <c r="N27" s="17"/>
      <c r="O27" s="60">
        <f t="shared" si="0"/>
        <v>19577967.22</v>
      </c>
    </row>
    <row r="28" spans="1:15" s="4" customFormat="1" ht="19.5" customHeight="1">
      <c r="A28" s="187"/>
      <c r="B28" s="74" t="s">
        <v>12</v>
      </c>
      <c r="C28" s="17">
        <v>636493</v>
      </c>
      <c r="D28" s="17">
        <v>17598287</v>
      </c>
      <c r="E28" s="17">
        <v>87600</v>
      </c>
      <c r="F28" s="17">
        <v>479695</v>
      </c>
      <c r="G28" s="17">
        <v>1115031.9</v>
      </c>
      <c r="H28" s="17">
        <v>4687373</v>
      </c>
      <c r="I28" s="17">
        <v>357595</v>
      </c>
      <c r="J28" s="17">
        <v>1089203</v>
      </c>
      <c r="K28" s="17">
        <v>2414813</v>
      </c>
      <c r="L28" s="17"/>
      <c r="M28" s="17"/>
      <c r="N28" s="17"/>
      <c r="O28" s="60">
        <f t="shared" si="0"/>
        <v>28466090.9</v>
      </c>
    </row>
    <row r="29" spans="1:15" s="4" customFormat="1" ht="19.5" customHeight="1" thickBot="1">
      <c r="A29" s="188"/>
      <c r="B29" s="73" t="s">
        <v>146</v>
      </c>
      <c r="C29" s="18">
        <v>1088546</v>
      </c>
      <c r="D29" s="18"/>
      <c r="E29" s="18">
        <v>396829</v>
      </c>
      <c r="F29" s="18">
        <v>327181</v>
      </c>
      <c r="G29" s="18">
        <v>449680.05</v>
      </c>
      <c r="H29" s="18">
        <v>817518</v>
      </c>
      <c r="I29" s="18">
        <v>391088</v>
      </c>
      <c r="J29" s="18">
        <v>25500</v>
      </c>
      <c r="K29" s="18">
        <v>7650</v>
      </c>
      <c r="L29" s="18"/>
      <c r="M29" s="18"/>
      <c r="N29" s="18"/>
      <c r="O29" s="25">
        <f t="shared" si="0"/>
        <v>3503992.05</v>
      </c>
    </row>
    <row r="30" spans="1:15" s="4" customFormat="1" ht="19.5" customHeight="1">
      <c r="A30" s="183" t="s">
        <v>63</v>
      </c>
      <c r="B30" s="68" t="s">
        <v>61</v>
      </c>
      <c r="C30" s="16"/>
      <c r="D30" s="16"/>
      <c r="E30" s="16"/>
      <c r="F30" s="16"/>
      <c r="G30" s="16"/>
      <c r="H30" s="16">
        <v>51476</v>
      </c>
      <c r="I30" s="16">
        <v>265365</v>
      </c>
      <c r="J30" s="16">
        <v>128014</v>
      </c>
      <c r="K30" s="16">
        <v>9914</v>
      </c>
      <c r="L30" s="16"/>
      <c r="M30" s="16"/>
      <c r="N30" s="16"/>
      <c r="O30" s="24">
        <f>SUM(C30:N30)</f>
        <v>454769</v>
      </c>
    </row>
    <row r="31" spans="1:15" s="4" customFormat="1" ht="19.5" customHeight="1">
      <c r="A31" s="189"/>
      <c r="B31" s="69" t="s">
        <v>15</v>
      </c>
      <c r="C31" s="17">
        <v>50983</v>
      </c>
      <c r="D31" s="17">
        <v>33832</v>
      </c>
      <c r="E31" s="17">
        <v>40139</v>
      </c>
      <c r="F31" s="17">
        <v>23304</v>
      </c>
      <c r="G31" s="17">
        <v>6171.6</v>
      </c>
      <c r="H31" s="17">
        <v>18260</v>
      </c>
      <c r="I31" s="17">
        <v>34015</v>
      </c>
      <c r="J31" s="17">
        <v>206518</v>
      </c>
      <c r="K31" s="17">
        <v>247853</v>
      </c>
      <c r="L31" s="17"/>
      <c r="M31" s="17"/>
      <c r="N31" s="17"/>
      <c r="O31" s="60">
        <f aca="true" t="shared" si="1" ref="O31:O36">SUM(C31:N31)</f>
        <v>661075.6</v>
      </c>
    </row>
    <row r="32" spans="1:15" s="4" customFormat="1" ht="11.25">
      <c r="A32" s="189"/>
      <c r="B32" s="69" t="s">
        <v>98</v>
      </c>
      <c r="C32" s="17"/>
      <c r="D32" s="17"/>
      <c r="E32" s="17"/>
      <c r="F32" s="17"/>
      <c r="G32" s="17"/>
      <c r="H32" s="17"/>
      <c r="I32" s="17"/>
      <c r="J32" s="17">
        <v>14350</v>
      </c>
      <c r="K32" s="17">
        <v>24318</v>
      </c>
      <c r="L32" s="17"/>
      <c r="M32" s="17"/>
      <c r="N32" s="17"/>
      <c r="O32" s="60">
        <f t="shared" si="1"/>
        <v>38668</v>
      </c>
    </row>
    <row r="33" spans="1:15" s="4" customFormat="1" ht="12" thickBot="1">
      <c r="A33" s="190"/>
      <c r="B33" s="70" t="s">
        <v>92</v>
      </c>
      <c r="C33" s="175"/>
      <c r="D33" s="175">
        <v>21000</v>
      </c>
      <c r="E33" s="175">
        <v>16011</v>
      </c>
      <c r="F33" s="175"/>
      <c r="G33" s="175"/>
      <c r="H33" s="175"/>
      <c r="I33" s="175"/>
      <c r="J33" s="175"/>
      <c r="K33" s="175"/>
      <c r="L33" s="175"/>
      <c r="M33" s="175"/>
      <c r="N33" s="175"/>
      <c r="O33" s="25">
        <f t="shared" si="1"/>
        <v>37011</v>
      </c>
    </row>
    <row r="34" spans="1:15" s="4" customFormat="1" ht="54.75" customHeight="1" thickBot="1">
      <c r="A34" s="95" t="s">
        <v>62</v>
      </c>
      <c r="B34" s="158" t="s">
        <v>109</v>
      </c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32">
        <f t="shared" si="1"/>
        <v>0</v>
      </c>
    </row>
    <row r="35" spans="1:15" s="4" customFormat="1" ht="54.75" customHeight="1" thickBot="1">
      <c r="A35" s="145" t="s">
        <v>149</v>
      </c>
      <c r="B35" s="159" t="s">
        <v>19</v>
      </c>
      <c r="C35" s="160"/>
      <c r="D35" s="160"/>
      <c r="E35" s="160"/>
      <c r="F35" s="160"/>
      <c r="G35" s="160">
        <v>2800</v>
      </c>
      <c r="H35" s="160"/>
      <c r="I35" s="160"/>
      <c r="J35" s="160">
        <v>13875</v>
      </c>
      <c r="K35" s="160">
        <v>15750</v>
      </c>
      <c r="L35" s="160"/>
      <c r="M35" s="160"/>
      <c r="N35" s="160"/>
      <c r="O35" s="23">
        <f t="shared" si="1"/>
        <v>32425</v>
      </c>
    </row>
    <row r="36" spans="1:15" ht="13.5" thickBot="1">
      <c r="A36" s="194" t="s">
        <v>134</v>
      </c>
      <c r="B36" s="182"/>
      <c r="C36" s="127">
        <f>SUM(C5:C35)</f>
        <v>33310731</v>
      </c>
      <c r="D36" s="127">
        <f aca="true" t="shared" si="2" ref="D36:N36">SUM(D5:D35)</f>
        <v>43140999</v>
      </c>
      <c r="E36" s="127">
        <f t="shared" si="2"/>
        <v>42927320</v>
      </c>
      <c r="F36" s="127">
        <f t="shared" si="2"/>
        <v>17838998</v>
      </c>
      <c r="G36" s="127">
        <f t="shared" si="2"/>
        <v>31699388.099999998</v>
      </c>
      <c r="H36" s="127">
        <f t="shared" si="2"/>
        <v>34974224</v>
      </c>
      <c r="I36" s="127">
        <f t="shared" si="2"/>
        <v>19623208</v>
      </c>
      <c r="J36" s="127">
        <f t="shared" si="2"/>
        <v>42076300</v>
      </c>
      <c r="K36" s="127">
        <f t="shared" si="2"/>
        <v>228108322</v>
      </c>
      <c r="L36" s="127">
        <f t="shared" si="2"/>
        <v>0</v>
      </c>
      <c r="M36" s="127">
        <f t="shared" si="2"/>
        <v>0</v>
      </c>
      <c r="N36" s="127">
        <f t="shared" si="2"/>
        <v>0</v>
      </c>
      <c r="O36" s="23">
        <f t="shared" si="1"/>
        <v>493699490.1</v>
      </c>
    </row>
    <row r="37" spans="1:10" ht="13.5" customHeight="1">
      <c r="A37" s="14" t="s">
        <v>39</v>
      </c>
      <c r="J37" s="3" t="s">
        <v>40</v>
      </c>
    </row>
    <row r="38" ht="12.75">
      <c r="C38" s="133"/>
    </row>
    <row r="39" ht="12.75">
      <c r="O39" s="130"/>
    </row>
  </sheetData>
  <sheetProtection/>
  <mergeCells count="5">
    <mergeCell ref="C3:O3"/>
    <mergeCell ref="A5:A6"/>
    <mergeCell ref="A36:B36"/>
    <mergeCell ref="A7:A29"/>
    <mergeCell ref="A30:A3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3.421875" style="3" customWidth="1"/>
    <col min="2" max="2" width="5.8515625" style="11" customWidth="1"/>
    <col min="3" max="3" width="24.140625" style="65" customWidth="1"/>
    <col min="4" max="4" width="6.28125" style="13" customWidth="1"/>
    <col min="5" max="5" width="6.7109375" style="13" customWidth="1"/>
    <col min="6" max="6" width="5.421875" style="58" customWidth="1"/>
    <col min="7" max="8" width="5.7109375" style="13" customWidth="1"/>
    <col min="9" max="9" width="6.00390625" style="13" customWidth="1"/>
    <col min="10" max="11" width="5.57421875" style="13" bestFit="1" customWidth="1"/>
    <col min="12" max="12" width="6.8515625" style="13" bestFit="1" customWidth="1"/>
    <col min="13" max="15" width="5.8515625" style="13" bestFit="1" customWidth="1"/>
    <col min="16" max="16384" width="9.140625" style="13" customWidth="1"/>
  </cols>
  <sheetData>
    <row r="1" spans="1:15" ht="19.5" customHeight="1">
      <c r="A1" s="61" t="s">
        <v>133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2:3" s="3" customFormat="1" ht="6.75" customHeight="1" thickBot="1">
      <c r="B2" s="10"/>
      <c r="C2" s="65"/>
    </row>
    <row r="3" spans="2:15" s="3" customFormat="1" ht="13.5" customHeight="1" thickBot="1">
      <c r="B3" s="10"/>
      <c r="C3" s="65"/>
      <c r="D3" s="195">
        <v>2014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s="3" customFormat="1" ht="13.5" customHeight="1" thickBot="1">
      <c r="A4" s="5"/>
      <c r="B4" s="20" t="s">
        <v>71</v>
      </c>
      <c r="C4" s="84" t="s">
        <v>72</v>
      </c>
      <c r="D4" s="80" t="s">
        <v>99</v>
      </c>
      <c r="E4" s="80" t="s">
        <v>100</v>
      </c>
      <c r="F4" s="80" t="s">
        <v>43</v>
      </c>
      <c r="G4" s="80" t="s">
        <v>44</v>
      </c>
      <c r="H4" s="80" t="s">
        <v>45</v>
      </c>
      <c r="I4" s="80" t="s">
        <v>46</v>
      </c>
      <c r="J4" s="80" t="s">
        <v>47</v>
      </c>
      <c r="K4" s="80" t="s">
        <v>101</v>
      </c>
      <c r="L4" s="80" t="s">
        <v>102</v>
      </c>
      <c r="M4" s="80" t="s">
        <v>103</v>
      </c>
      <c r="N4" s="80" t="s">
        <v>104</v>
      </c>
      <c r="O4" s="80" t="s">
        <v>105</v>
      </c>
    </row>
    <row r="5" spans="1:15" ht="33.75" customHeight="1">
      <c r="A5" s="197" t="s">
        <v>108</v>
      </c>
      <c r="B5" s="183" t="s">
        <v>53</v>
      </c>
      <c r="C5" s="72" t="s">
        <v>54</v>
      </c>
      <c r="D5" s="35">
        <v>1327</v>
      </c>
      <c r="E5" s="35">
        <v>1355</v>
      </c>
      <c r="F5" s="16">
        <v>1250</v>
      </c>
      <c r="G5" s="35">
        <v>1290</v>
      </c>
      <c r="H5" s="35">
        <v>1375</v>
      </c>
      <c r="I5" s="35">
        <v>1339</v>
      </c>
      <c r="J5" s="35">
        <v>1236</v>
      </c>
      <c r="K5" s="35">
        <v>1262</v>
      </c>
      <c r="L5" s="35">
        <v>1199</v>
      </c>
      <c r="M5" s="35"/>
      <c r="N5" s="35"/>
      <c r="O5" s="35"/>
    </row>
    <row r="6" spans="1:15" s="2" customFormat="1" ht="33.75" customHeight="1" thickBot="1">
      <c r="A6" s="198"/>
      <c r="B6" s="184"/>
      <c r="C6" s="73" t="s">
        <v>55</v>
      </c>
      <c r="D6" s="36">
        <v>852</v>
      </c>
      <c r="E6" s="36">
        <v>870</v>
      </c>
      <c r="F6" s="18">
        <v>813</v>
      </c>
      <c r="G6" s="36">
        <v>939</v>
      </c>
      <c r="H6" s="36">
        <v>878</v>
      </c>
      <c r="I6" s="36">
        <v>878</v>
      </c>
      <c r="J6" s="36">
        <v>808</v>
      </c>
      <c r="K6" s="36">
        <v>814</v>
      </c>
      <c r="L6" s="36">
        <v>780</v>
      </c>
      <c r="M6" s="36"/>
      <c r="N6" s="36"/>
      <c r="O6" s="36"/>
    </row>
    <row r="7" spans="1:15" s="2" customFormat="1" ht="15.75" customHeight="1">
      <c r="A7" s="198"/>
      <c r="B7" s="186" t="s">
        <v>60</v>
      </c>
      <c r="C7" s="72" t="s">
        <v>1</v>
      </c>
      <c r="D7" s="16">
        <v>94</v>
      </c>
      <c r="E7" s="16">
        <v>94</v>
      </c>
      <c r="F7" s="16">
        <v>94</v>
      </c>
      <c r="G7" s="16">
        <v>94</v>
      </c>
      <c r="H7" s="16">
        <v>102</v>
      </c>
      <c r="I7" s="16">
        <v>102</v>
      </c>
      <c r="J7" s="16">
        <v>92</v>
      </c>
      <c r="K7" s="16">
        <v>87</v>
      </c>
      <c r="L7" s="16">
        <v>87</v>
      </c>
      <c r="M7" s="16"/>
      <c r="N7" s="16"/>
      <c r="O7" s="16"/>
    </row>
    <row r="8" spans="1:15" s="2" customFormat="1" ht="15.75" customHeight="1">
      <c r="A8" s="198"/>
      <c r="B8" s="187"/>
      <c r="C8" s="74" t="s">
        <v>170</v>
      </c>
      <c r="D8" s="17">
        <v>40</v>
      </c>
      <c r="E8" s="17">
        <v>40</v>
      </c>
      <c r="F8" s="17">
        <v>41</v>
      </c>
      <c r="G8" s="17">
        <v>41</v>
      </c>
      <c r="H8" s="17">
        <v>41</v>
      </c>
      <c r="I8" s="17">
        <v>41</v>
      </c>
      <c r="J8" s="17">
        <v>40</v>
      </c>
      <c r="K8" s="17">
        <v>40</v>
      </c>
      <c r="L8" s="17">
        <v>41</v>
      </c>
      <c r="M8" s="17"/>
      <c r="N8" s="17"/>
      <c r="O8" s="17"/>
    </row>
    <row r="9" spans="1:15" s="2" customFormat="1" ht="15.75" customHeight="1">
      <c r="A9" s="198"/>
      <c r="B9" s="187"/>
      <c r="C9" s="74" t="s">
        <v>171</v>
      </c>
      <c r="D9" s="17">
        <v>55</v>
      </c>
      <c r="E9" s="17">
        <v>55</v>
      </c>
      <c r="F9" s="17">
        <v>55</v>
      </c>
      <c r="G9" s="17">
        <v>55</v>
      </c>
      <c r="H9" s="17">
        <v>55</v>
      </c>
      <c r="I9" s="17">
        <v>55</v>
      </c>
      <c r="J9" s="17">
        <v>55</v>
      </c>
      <c r="K9" s="17">
        <v>55</v>
      </c>
      <c r="L9" s="17">
        <v>55</v>
      </c>
      <c r="M9" s="17"/>
      <c r="N9" s="17"/>
      <c r="O9" s="17"/>
    </row>
    <row r="10" spans="1:15" s="2" customFormat="1" ht="15.75" customHeight="1">
      <c r="A10" s="198"/>
      <c r="B10" s="187"/>
      <c r="C10" s="74" t="s">
        <v>174</v>
      </c>
      <c r="D10" s="17">
        <v>35</v>
      </c>
      <c r="E10" s="17">
        <v>35</v>
      </c>
      <c r="F10" s="17">
        <v>35</v>
      </c>
      <c r="G10" s="17">
        <v>35</v>
      </c>
      <c r="H10" s="17">
        <v>35</v>
      </c>
      <c r="I10" s="17">
        <v>35</v>
      </c>
      <c r="J10" s="17">
        <v>35</v>
      </c>
      <c r="K10" s="17">
        <v>35</v>
      </c>
      <c r="L10" s="17">
        <v>35</v>
      </c>
      <c r="M10" s="17"/>
      <c r="N10" s="17"/>
      <c r="O10" s="17"/>
    </row>
    <row r="11" spans="1:15" s="2" customFormat="1" ht="15.75" customHeight="1">
      <c r="A11" s="198"/>
      <c r="B11" s="187"/>
      <c r="C11" s="74" t="s">
        <v>2</v>
      </c>
      <c r="D11" s="17">
        <v>2238</v>
      </c>
      <c r="E11" s="17">
        <v>2273</v>
      </c>
      <c r="F11" s="17">
        <v>2242</v>
      </c>
      <c r="G11" s="17">
        <v>2116</v>
      </c>
      <c r="H11" s="17">
        <v>2179</v>
      </c>
      <c r="I11" s="17">
        <v>2238</v>
      </c>
      <c r="J11" s="17">
        <v>2221</v>
      </c>
      <c r="K11" s="17">
        <v>2193</v>
      </c>
      <c r="L11" s="17">
        <v>2398</v>
      </c>
      <c r="M11" s="17"/>
      <c r="N11" s="17"/>
      <c r="O11" s="17"/>
    </row>
    <row r="12" spans="1:15" s="2" customFormat="1" ht="15.75" customHeight="1">
      <c r="A12" s="198"/>
      <c r="B12" s="187"/>
      <c r="C12" s="74" t="s">
        <v>3</v>
      </c>
      <c r="D12" s="17">
        <v>659</v>
      </c>
      <c r="E12" s="17">
        <v>676</v>
      </c>
      <c r="F12" s="17">
        <v>661</v>
      </c>
      <c r="G12" s="17">
        <v>635</v>
      </c>
      <c r="H12" s="17">
        <v>672</v>
      </c>
      <c r="I12" s="17">
        <v>676</v>
      </c>
      <c r="J12" s="17">
        <v>636</v>
      </c>
      <c r="K12" s="17">
        <v>646</v>
      </c>
      <c r="L12" s="17">
        <v>635</v>
      </c>
      <c r="M12" s="17"/>
      <c r="N12" s="17"/>
      <c r="O12" s="17"/>
    </row>
    <row r="13" spans="1:15" s="2" customFormat="1" ht="15.75" customHeight="1">
      <c r="A13" s="198"/>
      <c r="B13" s="187"/>
      <c r="C13" s="74" t="s">
        <v>138</v>
      </c>
      <c r="D13" s="17">
        <v>128</v>
      </c>
      <c r="E13" s="17">
        <v>125</v>
      </c>
      <c r="F13" s="17">
        <v>128</v>
      </c>
      <c r="G13" s="17">
        <v>125</v>
      </c>
      <c r="H13" s="17">
        <v>125</v>
      </c>
      <c r="I13" s="17">
        <v>125</v>
      </c>
      <c r="J13" s="17">
        <v>126</v>
      </c>
      <c r="K13" s="17">
        <v>126</v>
      </c>
      <c r="L13" s="17">
        <v>127</v>
      </c>
      <c r="M13" s="17"/>
      <c r="N13" s="17"/>
      <c r="O13" s="17"/>
    </row>
    <row r="14" spans="1:15" s="2" customFormat="1" ht="15.75" customHeight="1">
      <c r="A14" s="198"/>
      <c r="B14" s="187"/>
      <c r="C14" s="74" t="s">
        <v>172</v>
      </c>
      <c r="D14" s="17">
        <v>153</v>
      </c>
      <c r="E14" s="17">
        <v>154</v>
      </c>
      <c r="F14" s="17">
        <v>154</v>
      </c>
      <c r="G14" s="17">
        <v>150</v>
      </c>
      <c r="H14" s="17">
        <v>150</v>
      </c>
      <c r="I14" s="17">
        <v>150</v>
      </c>
      <c r="J14" s="17">
        <v>150</v>
      </c>
      <c r="K14" s="17">
        <v>151</v>
      </c>
      <c r="L14" s="17">
        <v>151</v>
      </c>
      <c r="M14" s="17"/>
      <c r="N14" s="17"/>
      <c r="O14" s="17"/>
    </row>
    <row r="15" spans="1:15" s="2" customFormat="1" ht="15.75" customHeight="1">
      <c r="A15" s="198"/>
      <c r="B15" s="187"/>
      <c r="C15" s="74" t="s">
        <v>175</v>
      </c>
      <c r="D15" s="17">
        <v>150</v>
      </c>
      <c r="E15" s="17">
        <v>150</v>
      </c>
      <c r="F15" s="17">
        <v>149</v>
      </c>
      <c r="G15" s="17">
        <v>150</v>
      </c>
      <c r="H15" s="17">
        <v>150</v>
      </c>
      <c r="I15" s="17">
        <v>150</v>
      </c>
      <c r="J15" s="17">
        <v>150</v>
      </c>
      <c r="K15" s="17">
        <v>151</v>
      </c>
      <c r="L15" s="17">
        <v>151</v>
      </c>
      <c r="M15" s="17"/>
      <c r="N15" s="17"/>
      <c r="O15" s="17"/>
    </row>
    <row r="16" spans="1:15" s="2" customFormat="1" ht="15.75" customHeight="1">
      <c r="A16" s="198"/>
      <c r="B16" s="187"/>
      <c r="C16" s="74" t="s">
        <v>176</v>
      </c>
      <c r="D16" s="17">
        <v>75</v>
      </c>
      <c r="E16" s="17">
        <v>75</v>
      </c>
      <c r="F16" s="17">
        <v>75</v>
      </c>
      <c r="G16" s="17">
        <v>75</v>
      </c>
      <c r="H16" s="17">
        <v>75</v>
      </c>
      <c r="I16" s="17">
        <v>75</v>
      </c>
      <c r="J16" s="17">
        <v>75</v>
      </c>
      <c r="K16" s="17">
        <v>75</v>
      </c>
      <c r="L16" s="17">
        <v>75</v>
      </c>
      <c r="M16" s="17"/>
      <c r="N16" s="17"/>
      <c r="O16" s="17"/>
    </row>
    <row r="17" spans="1:15" s="2" customFormat="1" ht="15.75" customHeight="1">
      <c r="A17" s="198"/>
      <c r="B17" s="187"/>
      <c r="C17" s="74" t="s">
        <v>150</v>
      </c>
      <c r="D17" s="17">
        <v>320</v>
      </c>
      <c r="E17" s="17">
        <v>320</v>
      </c>
      <c r="F17" s="17">
        <v>320</v>
      </c>
      <c r="G17" s="17">
        <v>320</v>
      </c>
      <c r="H17" s="17">
        <v>320</v>
      </c>
      <c r="I17" s="17">
        <v>320</v>
      </c>
      <c r="J17" s="17">
        <v>320</v>
      </c>
      <c r="K17" s="17">
        <v>309</v>
      </c>
      <c r="L17" s="17">
        <v>309</v>
      </c>
      <c r="M17" s="17"/>
      <c r="N17" s="17"/>
      <c r="O17" s="17"/>
    </row>
    <row r="18" spans="1:15" s="2" customFormat="1" ht="15.75" customHeight="1">
      <c r="A18" s="198"/>
      <c r="B18" s="187"/>
      <c r="C18" s="74" t="s">
        <v>21</v>
      </c>
      <c r="D18" s="17">
        <v>64</v>
      </c>
      <c r="E18" s="17">
        <v>65</v>
      </c>
      <c r="F18" s="17">
        <v>65</v>
      </c>
      <c r="G18" s="17">
        <v>60</v>
      </c>
      <c r="H18" s="17">
        <v>61</v>
      </c>
      <c r="I18" s="17">
        <v>61</v>
      </c>
      <c r="J18" s="17">
        <v>61</v>
      </c>
      <c r="K18" s="17">
        <v>62</v>
      </c>
      <c r="L18" s="17">
        <v>62</v>
      </c>
      <c r="M18" s="17"/>
      <c r="N18" s="17"/>
      <c r="O18" s="17"/>
    </row>
    <row r="19" spans="1:15" s="2" customFormat="1" ht="15.75" customHeight="1">
      <c r="A19" s="198"/>
      <c r="B19" s="187"/>
      <c r="C19" s="74" t="s">
        <v>145</v>
      </c>
      <c r="D19" s="17">
        <v>140</v>
      </c>
      <c r="E19" s="17">
        <v>143</v>
      </c>
      <c r="F19" s="17">
        <v>145</v>
      </c>
      <c r="G19" s="17">
        <v>145</v>
      </c>
      <c r="H19" s="17">
        <v>138</v>
      </c>
      <c r="I19" s="17">
        <v>138</v>
      </c>
      <c r="J19" s="17">
        <v>139</v>
      </c>
      <c r="K19" s="17">
        <v>139</v>
      </c>
      <c r="L19" s="17">
        <v>139</v>
      </c>
      <c r="M19" s="17"/>
      <c r="N19" s="17"/>
      <c r="O19" s="17"/>
    </row>
    <row r="20" spans="1:15" s="2" customFormat="1" ht="15.75" customHeight="1">
      <c r="A20" s="198"/>
      <c r="B20" s="187"/>
      <c r="C20" s="74" t="s">
        <v>173</v>
      </c>
      <c r="D20" s="17">
        <v>129</v>
      </c>
      <c r="E20" s="17">
        <v>133</v>
      </c>
      <c r="F20" s="17">
        <v>132</v>
      </c>
      <c r="G20" s="17">
        <v>132</v>
      </c>
      <c r="H20" s="17">
        <v>128</v>
      </c>
      <c r="I20" s="17">
        <v>128</v>
      </c>
      <c r="J20" s="17">
        <v>129</v>
      </c>
      <c r="K20" s="17">
        <v>128</v>
      </c>
      <c r="L20" s="17">
        <v>129</v>
      </c>
      <c r="M20" s="17"/>
      <c r="N20" s="17"/>
      <c r="O20" s="17"/>
    </row>
    <row r="21" spans="1:15" s="2" customFormat="1" ht="15.75" customHeight="1">
      <c r="A21" s="198"/>
      <c r="B21" s="187"/>
      <c r="C21" s="74" t="s">
        <v>7</v>
      </c>
      <c r="D21" s="17">
        <v>927</v>
      </c>
      <c r="E21" s="17">
        <v>944</v>
      </c>
      <c r="F21" s="17">
        <v>961</v>
      </c>
      <c r="G21" s="17">
        <v>956</v>
      </c>
      <c r="H21" s="17">
        <v>905</v>
      </c>
      <c r="I21" s="17">
        <v>905</v>
      </c>
      <c r="J21" s="17">
        <v>916</v>
      </c>
      <c r="K21" s="17">
        <v>916</v>
      </c>
      <c r="L21" s="17">
        <v>922</v>
      </c>
      <c r="M21" s="17"/>
      <c r="N21" s="17"/>
      <c r="O21" s="17"/>
    </row>
    <row r="22" spans="1:15" s="2" customFormat="1" ht="15.75" customHeight="1">
      <c r="A22" s="198"/>
      <c r="B22" s="187"/>
      <c r="C22" s="74" t="s">
        <v>17</v>
      </c>
      <c r="D22" s="17">
        <v>203</v>
      </c>
      <c r="E22" s="17">
        <v>203</v>
      </c>
      <c r="F22" s="17">
        <v>203</v>
      </c>
      <c r="G22" s="17">
        <v>207</v>
      </c>
      <c r="H22" s="17">
        <v>200</v>
      </c>
      <c r="I22" s="17">
        <v>201</v>
      </c>
      <c r="J22" s="17">
        <v>201</v>
      </c>
      <c r="K22" s="17">
        <v>202</v>
      </c>
      <c r="L22" s="17">
        <v>201</v>
      </c>
      <c r="M22" s="17"/>
      <c r="N22" s="17"/>
      <c r="O22" s="17"/>
    </row>
    <row r="23" spans="1:15" s="2" customFormat="1" ht="15.75" customHeight="1">
      <c r="A23" s="198"/>
      <c r="B23" s="187"/>
      <c r="C23" s="74" t="s">
        <v>20</v>
      </c>
      <c r="D23" s="17">
        <v>203</v>
      </c>
      <c r="E23" s="17">
        <v>203</v>
      </c>
      <c r="F23" s="17">
        <v>206</v>
      </c>
      <c r="G23" s="17">
        <v>206</v>
      </c>
      <c r="H23" s="17">
        <v>200</v>
      </c>
      <c r="I23" s="17">
        <v>201</v>
      </c>
      <c r="J23" s="17">
        <v>200</v>
      </c>
      <c r="K23" s="17">
        <v>201</v>
      </c>
      <c r="L23" s="17">
        <v>201</v>
      </c>
      <c r="M23" s="17"/>
      <c r="N23" s="17"/>
      <c r="O23" s="17"/>
    </row>
    <row r="24" spans="1:15" ht="15.75" customHeight="1">
      <c r="A24" s="198"/>
      <c r="B24" s="187"/>
      <c r="C24" s="74" t="s">
        <v>9</v>
      </c>
      <c r="D24" s="17">
        <v>94</v>
      </c>
      <c r="E24" s="17">
        <v>94</v>
      </c>
      <c r="F24" s="17">
        <v>94</v>
      </c>
      <c r="G24" s="17">
        <v>94</v>
      </c>
      <c r="H24" s="17">
        <v>94</v>
      </c>
      <c r="I24" s="17">
        <v>94</v>
      </c>
      <c r="J24" s="17">
        <v>94</v>
      </c>
      <c r="K24" s="17">
        <v>90</v>
      </c>
      <c r="L24" s="17">
        <v>90</v>
      </c>
      <c r="M24" s="17"/>
      <c r="N24" s="17"/>
      <c r="O24" s="17"/>
    </row>
    <row r="25" spans="1:15" ht="15.75" customHeight="1">
      <c r="A25" s="198"/>
      <c r="B25" s="187"/>
      <c r="C25" s="74" t="s">
        <v>10</v>
      </c>
      <c r="D25" s="17">
        <v>20</v>
      </c>
      <c r="E25" s="17">
        <v>20</v>
      </c>
      <c r="F25" s="17">
        <v>20</v>
      </c>
      <c r="G25" s="17">
        <v>20</v>
      </c>
      <c r="H25" s="17">
        <v>20</v>
      </c>
      <c r="I25" s="17">
        <v>20</v>
      </c>
      <c r="J25" s="17">
        <v>20</v>
      </c>
      <c r="K25" s="17"/>
      <c r="L25" s="17"/>
      <c r="M25" s="17"/>
      <c r="N25" s="17"/>
      <c r="O25" s="17"/>
    </row>
    <row r="26" spans="1:15" ht="15.75" customHeight="1">
      <c r="A26" s="198"/>
      <c r="B26" s="187"/>
      <c r="C26" s="74" t="s">
        <v>177</v>
      </c>
      <c r="D26" s="17"/>
      <c r="E26" s="17"/>
      <c r="F26" s="17">
        <v>35</v>
      </c>
      <c r="G26" s="17">
        <v>35</v>
      </c>
      <c r="H26" s="17">
        <v>35</v>
      </c>
      <c r="I26" s="17">
        <v>35</v>
      </c>
      <c r="J26" s="17">
        <v>35</v>
      </c>
      <c r="K26" s="17">
        <v>35</v>
      </c>
      <c r="L26" s="17">
        <v>35</v>
      </c>
      <c r="M26" s="17"/>
      <c r="N26" s="17"/>
      <c r="O26" s="17"/>
    </row>
    <row r="27" spans="1:15" ht="15.75" customHeight="1">
      <c r="A27" s="198"/>
      <c r="B27" s="187"/>
      <c r="C27" s="74" t="s">
        <v>11</v>
      </c>
      <c r="D27" s="17">
        <v>654</v>
      </c>
      <c r="E27" s="17">
        <v>675</v>
      </c>
      <c r="F27" s="17">
        <v>680</v>
      </c>
      <c r="G27" s="17">
        <v>680</v>
      </c>
      <c r="H27" s="17">
        <v>687</v>
      </c>
      <c r="I27" s="17">
        <v>693</v>
      </c>
      <c r="J27" s="17">
        <v>691</v>
      </c>
      <c r="K27" s="17">
        <v>691</v>
      </c>
      <c r="L27" s="17">
        <v>698</v>
      </c>
      <c r="M27" s="17"/>
      <c r="N27" s="17"/>
      <c r="O27" s="17"/>
    </row>
    <row r="28" spans="1:15" ht="15.75" customHeight="1">
      <c r="A28" s="198"/>
      <c r="B28" s="187"/>
      <c r="C28" s="74" t="s">
        <v>12</v>
      </c>
      <c r="D28" s="17">
        <v>1828</v>
      </c>
      <c r="E28" s="17">
        <v>1935</v>
      </c>
      <c r="F28" s="17">
        <v>1946</v>
      </c>
      <c r="G28" s="17">
        <v>1924</v>
      </c>
      <c r="H28" s="17">
        <v>1914</v>
      </c>
      <c r="I28" s="17">
        <v>1892</v>
      </c>
      <c r="J28" s="17">
        <v>1881</v>
      </c>
      <c r="K28" s="17">
        <v>1881</v>
      </c>
      <c r="L28" s="17">
        <v>1894</v>
      </c>
      <c r="M28" s="17"/>
      <c r="N28" s="17"/>
      <c r="O28" s="17"/>
    </row>
    <row r="29" spans="1:15" ht="15.75" customHeight="1" thickBot="1">
      <c r="A29" s="198"/>
      <c r="B29" s="188"/>
      <c r="C29" s="174" t="s">
        <v>146</v>
      </c>
      <c r="D29" s="172">
        <v>203</v>
      </c>
      <c r="E29" s="172">
        <v>203</v>
      </c>
      <c r="F29" s="172">
        <v>204</v>
      </c>
      <c r="G29" s="172">
        <v>204</v>
      </c>
      <c r="H29" s="172">
        <v>205</v>
      </c>
      <c r="I29" s="172">
        <v>204</v>
      </c>
      <c r="J29" s="172">
        <v>204</v>
      </c>
      <c r="K29" s="172">
        <v>204</v>
      </c>
      <c r="L29" s="172">
        <v>204</v>
      </c>
      <c r="M29" s="172"/>
      <c r="N29" s="172"/>
      <c r="O29" s="172"/>
    </row>
    <row r="30" spans="1:15" ht="15.75" customHeight="1">
      <c r="A30" s="198"/>
      <c r="B30" s="183" t="s">
        <v>63</v>
      </c>
      <c r="C30" s="68" t="s">
        <v>61</v>
      </c>
      <c r="D30" s="16">
        <v>38</v>
      </c>
      <c r="E30" s="16">
        <v>38</v>
      </c>
      <c r="F30" s="16">
        <v>38</v>
      </c>
      <c r="G30" s="16">
        <v>38</v>
      </c>
      <c r="H30" s="16">
        <v>38</v>
      </c>
      <c r="I30" s="16">
        <v>29</v>
      </c>
      <c r="J30" s="16">
        <v>35</v>
      </c>
      <c r="K30" s="16">
        <v>37</v>
      </c>
      <c r="L30" s="16">
        <v>36</v>
      </c>
      <c r="M30" s="16"/>
      <c r="N30" s="16"/>
      <c r="O30" s="16"/>
    </row>
    <row r="31" spans="1:15" ht="15.75" customHeight="1">
      <c r="A31" s="198"/>
      <c r="B31" s="189"/>
      <c r="C31" s="69" t="s">
        <v>15</v>
      </c>
      <c r="D31" s="17">
        <v>293</v>
      </c>
      <c r="E31" s="17">
        <v>291</v>
      </c>
      <c r="F31" s="17">
        <v>264</v>
      </c>
      <c r="G31" s="17">
        <v>302</v>
      </c>
      <c r="H31" s="17">
        <v>289</v>
      </c>
      <c r="I31" s="17">
        <v>305</v>
      </c>
      <c r="J31" s="17">
        <v>269</v>
      </c>
      <c r="K31" s="17">
        <v>293</v>
      </c>
      <c r="L31" s="17">
        <v>293</v>
      </c>
      <c r="M31" s="17"/>
      <c r="N31" s="17"/>
      <c r="O31" s="17"/>
    </row>
    <row r="32" spans="1:15" ht="15.75" customHeight="1">
      <c r="A32" s="198"/>
      <c r="B32" s="189"/>
      <c r="C32" s="69" t="s">
        <v>98</v>
      </c>
      <c r="D32" s="17">
        <v>21</v>
      </c>
      <c r="E32" s="17">
        <v>21</v>
      </c>
      <c r="F32" s="17">
        <v>21</v>
      </c>
      <c r="G32" s="17">
        <v>21</v>
      </c>
      <c r="H32" s="17">
        <v>21</v>
      </c>
      <c r="I32" s="17">
        <v>21</v>
      </c>
      <c r="J32" s="17">
        <v>21</v>
      </c>
      <c r="K32" s="17">
        <v>21</v>
      </c>
      <c r="L32" s="17">
        <v>21</v>
      </c>
      <c r="M32" s="17"/>
      <c r="N32" s="17"/>
      <c r="O32" s="17"/>
    </row>
    <row r="33" spans="1:15" ht="13.5" thickBot="1">
      <c r="A33" s="198"/>
      <c r="B33" s="190"/>
      <c r="C33" s="70" t="s">
        <v>92</v>
      </c>
      <c r="D33" s="175">
        <v>10</v>
      </c>
      <c r="E33" s="175">
        <v>9</v>
      </c>
      <c r="F33" s="175">
        <v>8</v>
      </c>
      <c r="G33" s="175">
        <v>8</v>
      </c>
      <c r="H33" s="175">
        <v>8</v>
      </c>
      <c r="I33" s="175">
        <v>8</v>
      </c>
      <c r="J33" s="175">
        <v>8</v>
      </c>
      <c r="K33" s="175">
        <v>8</v>
      </c>
      <c r="L33" s="175">
        <v>8</v>
      </c>
      <c r="M33" s="175"/>
      <c r="N33" s="175"/>
      <c r="O33" s="175"/>
    </row>
    <row r="34" spans="1:15" ht="45" customHeight="1" thickBot="1">
      <c r="A34" s="198"/>
      <c r="B34" s="95" t="s">
        <v>62</v>
      </c>
      <c r="C34" s="158" t="s">
        <v>109</v>
      </c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</row>
    <row r="35" spans="1:15" ht="42" customHeight="1" thickBot="1">
      <c r="A35" s="199"/>
      <c r="B35" s="145" t="s">
        <v>149</v>
      </c>
      <c r="C35" s="159" t="s">
        <v>19</v>
      </c>
      <c r="D35" s="160">
        <v>96</v>
      </c>
      <c r="E35" s="160">
        <v>95</v>
      </c>
      <c r="F35" s="160">
        <v>96</v>
      </c>
      <c r="G35" s="160">
        <v>96</v>
      </c>
      <c r="H35" s="160">
        <v>92</v>
      </c>
      <c r="I35" s="160">
        <v>92</v>
      </c>
      <c r="J35" s="160">
        <v>92</v>
      </c>
      <c r="K35" s="160">
        <v>98</v>
      </c>
      <c r="L35" s="160">
        <v>98</v>
      </c>
      <c r="M35" s="160"/>
      <c r="N35" s="160"/>
      <c r="O35" s="160"/>
    </row>
    <row r="36" spans="1:15" ht="33.75" customHeight="1" thickBot="1">
      <c r="A36" s="182" t="s">
        <v>108</v>
      </c>
      <c r="B36" s="196"/>
      <c r="C36" s="196"/>
      <c r="D36" s="88">
        <f>D5+D6+D7+D8+D9+D11+D12+D13+D14+D18+D19+D20+D21+D22+D23+D24+D25+D27+D28+D29+D30+D31+D32+D33+D34</f>
        <v>10373</v>
      </c>
      <c r="E36" s="88">
        <f aca="true" t="shared" si="0" ref="E36:O36">E5+E6+E7+E8+E9+E11+E12+E13+E14+E18+E19+E20+E21+E22+E23+E24+E25+E27+E28+E29+E30+E31+E32+E33+E34</f>
        <v>10619</v>
      </c>
      <c r="F36" s="88">
        <f t="shared" si="0"/>
        <v>10425</v>
      </c>
      <c r="G36" s="88">
        <f t="shared" si="0"/>
        <v>10442</v>
      </c>
      <c r="H36" s="88">
        <f t="shared" si="0"/>
        <v>10485</v>
      </c>
      <c r="I36" s="88">
        <f t="shared" si="0"/>
        <v>10504</v>
      </c>
      <c r="J36" s="88">
        <f t="shared" si="0"/>
        <v>10233</v>
      </c>
      <c r="K36" s="88">
        <f t="shared" si="0"/>
        <v>10247</v>
      </c>
      <c r="L36" s="88">
        <f t="shared" si="0"/>
        <v>10371</v>
      </c>
      <c r="M36" s="88">
        <f t="shared" si="0"/>
        <v>0</v>
      </c>
      <c r="N36" s="88">
        <f t="shared" si="0"/>
        <v>0</v>
      </c>
      <c r="O36" s="88">
        <f t="shared" si="0"/>
        <v>0</v>
      </c>
    </row>
    <row r="37" spans="1:11" s="3" customFormat="1" ht="13.5" customHeight="1">
      <c r="A37" s="14" t="s">
        <v>39</v>
      </c>
      <c r="B37" s="10"/>
      <c r="C37" s="65"/>
      <c r="K37" s="3" t="s">
        <v>40</v>
      </c>
    </row>
  </sheetData>
  <sheetProtection/>
  <mergeCells count="6">
    <mergeCell ref="D3:O3"/>
    <mergeCell ref="A36:C36"/>
    <mergeCell ref="B5:B6"/>
    <mergeCell ref="B7:B29"/>
    <mergeCell ref="B30:B33"/>
    <mergeCell ref="A5:A35"/>
  </mergeCells>
  <printOptions horizontalCentered="1"/>
  <pageMargins left="0" right="0" top="0.5" bottom="0.5" header="0.5" footer="0.5"/>
  <pageSetup firstPageNumber="7" useFirstPageNumber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2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13.7109375" style="139" customWidth="1"/>
    <col min="2" max="9" width="15.7109375" style="140" customWidth="1"/>
    <col min="10" max="16384" width="9.140625" style="134" customWidth="1"/>
  </cols>
  <sheetData>
    <row r="1" spans="1:9" ht="19.5" customHeight="1">
      <c r="A1" s="61" t="s">
        <v>114</v>
      </c>
      <c r="B1" s="97"/>
      <c r="C1" s="97"/>
      <c r="D1" s="97"/>
      <c r="E1" s="97"/>
      <c r="F1" s="97"/>
      <c r="G1" s="97"/>
      <c r="H1" s="97"/>
      <c r="I1" s="101"/>
    </row>
    <row r="2" spans="1:9" ht="6.75" customHeight="1" thickBot="1">
      <c r="A2" s="135"/>
      <c r="B2" s="100"/>
      <c r="C2" s="107"/>
      <c r="D2" s="101"/>
      <c r="E2" s="101"/>
      <c r="F2" s="101"/>
      <c r="G2" s="101"/>
      <c r="H2" s="101"/>
      <c r="I2" s="101"/>
    </row>
    <row r="3" spans="1:9" ht="13.5" customHeight="1" thickBot="1">
      <c r="A3" s="203" t="s">
        <v>168</v>
      </c>
      <c r="B3" s="203"/>
      <c r="C3" s="203"/>
      <c r="D3" s="203"/>
      <c r="E3" s="203"/>
      <c r="F3" s="203"/>
      <c r="G3" s="203"/>
      <c r="H3" s="203"/>
      <c r="I3" s="203"/>
    </row>
    <row r="4" spans="1:9" ht="32.25" thickBot="1">
      <c r="A4" s="83" t="s">
        <v>130</v>
      </c>
      <c r="B4" s="102" t="s">
        <v>64</v>
      </c>
      <c r="C4" s="102" t="s">
        <v>132</v>
      </c>
      <c r="D4" s="102" t="s">
        <v>108</v>
      </c>
      <c r="E4" s="102" t="s">
        <v>65</v>
      </c>
      <c r="F4" s="102" t="s">
        <v>66</v>
      </c>
      <c r="G4" s="102" t="s">
        <v>67</v>
      </c>
      <c r="H4" s="102" t="s">
        <v>68</v>
      </c>
      <c r="I4" s="102" t="s">
        <v>69</v>
      </c>
    </row>
    <row r="5" spans="1:9" ht="15.75" customHeight="1">
      <c r="A5" s="85" t="s">
        <v>41</v>
      </c>
      <c r="B5" s="38"/>
      <c r="C5" s="38"/>
      <c r="D5" s="35"/>
      <c r="E5" s="38"/>
      <c r="F5" s="38"/>
      <c r="G5" s="38"/>
      <c r="H5" s="38"/>
      <c r="I5" s="136"/>
    </row>
    <row r="6" spans="1:9" ht="15.75" customHeight="1">
      <c r="A6" s="86" t="s">
        <v>42</v>
      </c>
      <c r="B6" s="39"/>
      <c r="C6" s="39"/>
      <c r="D6" s="131"/>
      <c r="E6" s="39"/>
      <c r="F6" s="39"/>
      <c r="G6" s="39"/>
      <c r="H6" s="39"/>
      <c r="I6" s="137"/>
    </row>
    <row r="7" spans="1:9" ht="15.75" customHeight="1">
      <c r="A7" s="86" t="s">
        <v>43</v>
      </c>
      <c r="B7" s="39"/>
      <c r="C7" s="39"/>
      <c r="D7" s="131"/>
      <c r="E7" s="39"/>
      <c r="F7" s="39"/>
      <c r="G7" s="39"/>
      <c r="H7" s="39"/>
      <c r="I7" s="137"/>
    </row>
    <row r="8" spans="1:9" ht="15.75" customHeight="1">
      <c r="A8" s="86" t="s">
        <v>44</v>
      </c>
      <c r="B8" s="39"/>
      <c r="C8" s="39"/>
      <c r="D8" s="131"/>
      <c r="E8" s="39"/>
      <c r="F8" s="39"/>
      <c r="G8" s="39"/>
      <c r="H8" s="39"/>
      <c r="I8" s="137"/>
    </row>
    <row r="9" spans="1:9" ht="15.75" customHeight="1">
      <c r="A9" s="86" t="s">
        <v>45</v>
      </c>
      <c r="B9" s="39"/>
      <c r="C9" s="39"/>
      <c r="D9" s="131"/>
      <c r="E9" s="39"/>
      <c r="F9" s="39"/>
      <c r="G9" s="39"/>
      <c r="H9" s="39"/>
      <c r="I9" s="137"/>
    </row>
    <row r="10" spans="1:9" ht="15.75" customHeight="1">
      <c r="A10" s="86" t="s">
        <v>46</v>
      </c>
      <c r="B10" s="39"/>
      <c r="C10" s="39"/>
      <c r="D10" s="131"/>
      <c r="E10" s="39"/>
      <c r="F10" s="39"/>
      <c r="G10" s="39"/>
      <c r="H10" s="39"/>
      <c r="I10" s="137"/>
    </row>
    <row r="11" spans="1:9" ht="15.75" customHeight="1">
      <c r="A11" s="86" t="s">
        <v>47</v>
      </c>
      <c r="B11" s="39"/>
      <c r="C11" s="39"/>
      <c r="D11" s="131"/>
      <c r="E11" s="39"/>
      <c r="F11" s="39"/>
      <c r="G11" s="39"/>
      <c r="H11" s="39"/>
      <c r="I11" s="137"/>
    </row>
    <row r="12" spans="1:9" ht="15.75" customHeight="1">
      <c r="A12" s="86" t="s">
        <v>48</v>
      </c>
      <c r="B12" s="39"/>
      <c r="C12" s="39"/>
      <c r="D12" s="131"/>
      <c r="E12" s="39"/>
      <c r="F12" s="39"/>
      <c r="G12" s="39"/>
      <c r="H12" s="39"/>
      <c r="I12" s="137"/>
    </row>
    <row r="13" spans="1:9" ht="15.75" customHeight="1">
      <c r="A13" s="86" t="s">
        <v>49</v>
      </c>
      <c r="B13" s="39"/>
      <c r="C13" s="39"/>
      <c r="D13" s="131"/>
      <c r="E13" s="39"/>
      <c r="F13" s="39"/>
      <c r="G13" s="39"/>
      <c r="H13" s="39"/>
      <c r="I13" s="137"/>
    </row>
    <row r="14" spans="1:9" ht="15.75" customHeight="1">
      <c r="A14" s="86" t="s">
        <v>50</v>
      </c>
      <c r="B14" s="39"/>
      <c r="C14" s="39"/>
      <c r="D14" s="131"/>
      <c r="E14" s="39"/>
      <c r="F14" s="39"/>
      <c r="G14" s="39"/>
      <c r="H14" s="39"/>
      <c r="I14" s="137"/>
    </row>
    <row r="15" spans="1:9" ht="15.75" customHeight="1">
      <c r="A15" s="86" t="s">
        <v>51</v>
      </c>
      <c r="B15" s="39"/>
      <c r="C15" s="39"/>
      <c r="D15" s="131"/>
      <c r="E15" s="39"/>
      <c r="F15" s="39"/>
      <c r="G15" s="39"/>
      <c r="H15" s="39"/>
      <c r="I15" s="137"/>
    </row>
    <row r="16" spans="1:9" ht="15.75" customHeight="1" thickBot="1">
      <c r="A16" s="87" t="s">
        <v>52</v>
      </c>
      <c r="B16" s="40"/>
      <c r="C16" s="40"/>
      <c r="D16" s="36"/>
      <c r="E16" s="40"/>
      <c r="F16" s="40"/>
      <c r="G16" s="40"/>
      <c r="H16" s="40"/>
      <c r="I16" s="138"/>
    </row>
    <row r="17" spans="1:9" ht="15.75" customHeight="1" thickBot="1">
      <c r="A17" s="22" t="s">
        <v>166</v>
      </c>
      <c r="B17" s="89">
        <f>SUM(B5:B16)</f>
        <v>0</v>
      </c>
      <c r="C17" s="89">
        <f>SUM(C5:C16)</f>
        <v>0</v>
      </c>
      <c r="D17" s="90"/>
      <c r="E17" s="90"/>
      <c r="F17" s="90"/>
      <c r="G17" s="89">
        <f>SUM(G5:G16)</f>
        <v>0</v>
      </c>
      <c r="H17" s="90"/>
      <c r="I17" s="89">
        <f>SUM(I5:I16)</f>
        <v>0</v>
      </c>
    </row>
    <row r="18" spans="1:9" ht="15.75" customHeight="1">
      <c r="A18" s="135"/>
      <c r="B18" s="200" t="s">
        <v>110</v>
      </c>
      <c r="C18" s="200"/>
      <c r="D18" s="200"/>
      <c r="E18" s="200"/>
      <c r="F18" s="200"/>
      <c r="G18" s="200"/>
      <c r="H18" s="200"/>
      <c r="I18" s="108" t="e">
        <f>B17/G17</f>
        <v>#DIV/0!</v>
      </c>
    </row>
    <row r="19" spans="1:9" ht="15.75" customHeight="1">
      <c r="A19" s="135"/>
      <c r="B19" s="201" t="s">
        <v>111</v>
      </c>
      <c r="C19" s="201"/>
      <c r="D19" s="201"/>
      <c r="E19" s="201"/>
      <c r="F19" s="201"/>
      <c r="G19" s="201"/>
      <c r="H19" s="201"/>
      <c r="I19" s="109" t="e">
        <f>C17/G17</f>
        <v>#DIV/0!</v>
      </c>
    </row>
    <row r="20" spans="1:9" ht="15.75" customHeight="1" thickBot="1">
      <c r="A20" s="135"/>
      <c r="B20" s="202" t="s">
        <v>112</v>
      </c>
      <c r="C20" s="202"/>
      <c r="D20" s="202"/>
      <c r="E20" s="202"/>
      <c r="F20" s="202"/>
      <c r="G20" s="202"/>
      <c r="H20" s="202"/>
      <c r="I20" s="110" t="e">
        <f>I17/G17</f>
        <v>#DIV/0!</v>
      </c>
    </row>
    <row r="21" spans="1:9" ht="13.5" customHeight="1">
      <c r="A21" s="7" t="s">
        <v>70</v>
      </c>
      <c r="B21" s="101"/>
      <c r="C21" s="101"/>
      <c r="D21" s="101"/>
      <c r="E21" s="101"/>
      <c r="F21" s="101"/>
      <c r="G21" s="101"/>
      <c r="H21" s="101"/>
      <c r="I21" s="101"/>
    </row>
  </sheetData>
  <sheetProtection/>
  <mergeCells count="4">
    <mergeCell ref="B18:H18"/>
    <mergeCell ref="B19:H19"/>
    <mergeCell ref="B20:H20"/>
    <mergeCell ref="A3:I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O34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6.28125" style="3" customWidth="1"/>
    <col min="2" max="2" width="24.140625" style="65" customWidth="1"/>
    <col min="3" max="3" width="18.421875" style="6" customWidth="1"/>
    <col min="4" max="4" width="13.7109375" style="98" customWidth="1"/>
    <col min="5" max="6" width="12.28125" style="101" customWidth="1"/>
    <col min="7" max="7" width="11.8515625" style="101" customWidth="1"/>
    <col min="8" max="8" width="11.57421875" style="101" customWidth="1"/>
    <col min="9" max="9" width="11.7109375" style="101" customWidth="1"/>
    <col min="10" max="11" width="11.8515625" style="101" customWidth="1"/>
    <col min="12" max="12" width="12.28125" style="1" customWidth="1"/>
    <col min="13" max="15" width="9.140625" style="1" customWidth="1"/>
    <col min="16" max="16384" width="9.140625" style="3" customWidth="1"/>
  </cols>
  <sheetData>
    <row r="1" spans="1:12" ht="19.5" customHeight="1">
      <c r="A1" s="61" t="s">
        <v>113</v>
      </c>
      <c r="B1" s="61"/>
      <c r="C1" s="61"/>
      <c r="D1" s="97"/>
      <c r="E1" s="97"/>
      <c r="F1" s="97"/>
      <c r="G1" s="97"/>
      <c r="H1" s="97"/>
      <c r="I1" s="97"/>
      <c r="J1" s="97"/>
      <c r="K1" s="97"/>
      <c r="L1" s="61"/>
    </row>
    <row r="2" ht="10.5" customHeight="1" thickBot="1"/>
    <row r="3" spans="4:11" ht="13.5" customHeight="1" thickBot="1">
      <c r="D3" s="203">
        <v>2014</v>
      </c>
      <c r="E3" s="203"/>
      <c r="F3" s="203"/>
      <c r="G3" s="203"/>
      <c r="H3" s="203"/>
      <c r="I3" s="203"/>
      <c r="J3" s="203"/>
      <c r="K3" s="203"/>
    </row>
    <row r="4" spans="1:15" ht="27.75" customHeight="1" thickBot="1">
      <c r="A4" s="22" t="s">
        <v>71</v>
      </c>
      <c r="B4" s="84" t="s">
        <v>72</v>
      </c>
      <c r="C4" s="59" t="s">
        <v>73</v>
      </c>
      <c r="D4" s="102" t="s">
        <v>143</v>
      </c>
      <c r="E4" s="102" t="s">
        <v>144</v>
      </c>
      <c r="F4" s="102" t="s">
        <v>115</v>
      </c>
      <c r="G4" s="102" t="s">
        <v>74</v>
      </c>
      <c r="H4" s="102" t="s">
        <v>75</v>
      </c>
      <c r="I4" s="102" t="s">
        <v>76</v>
      </c>
      <c r="J4" s="102" t="s">
        <v>77</v>
      </c>
      <c r="K4" s="102" t="s">
        <v>78</v>
      </c>
      <c r="O4" s="3"/>
    </row>
    <row r="5" spans="1:15" ht="34.5" customHeight="1">
      <c r="A5" s="183" t="s">
        <v>53</v>
      </c>
      <c r="B5" s="72" t="s">
        <v>54</v>
      </c>
      <c r="C5" s="42" t="s">
        <v>0</v>
      </c>
      <c r="D5" s="34"/>
      <c r="E5" s="103"/>
      <c r="F5" s="34"/>
      <c r="G5" s="43"/>
      <c r="H5" s="43"/>
      <c r="I5" s="43"/>
      <c r="J5" s="43"/>
      <c r="K5" s="34"/>
      <c r="O5" s="3"/>
    </row>
    <row r="6" spans="1:11" s="8" customFormat="1" ht="34.5" customHeight="1" thickBot="1">
      <c r="A6" s="190"/>
      <c r="B6" s="73" t="s">
        <v>55</v>
      </c>
      <c r="C6" s="44" t="s">
        <v>0</v>
      </c>
      <c r="D6" s="32"/>
      <c r="E6" s="104"/>
      <c r="F6" s="32"/>
      <c r="G6" s="45"/>
      <c r="H6" s="45"/>
      <c r="I6" s="45"/>
      <c r="J6" s="45"/>
      <c r="K6" s="32"/>
    </row>
    <row r="7" spans="1:11" s="4" customFormat="1" ht="12" customHeight="1">
      <c r="A7" s="186" t="s">
        <v>60</v>
      </c>
      <c r="B7" s="72" t="s">
        <v>1</v>
      </c>
      <c r="C7" s="42" t="s">
        <v>0</v>
      </c>
      <c r="D7" s="31"/>
      <c r="E7" s="103"/>
      <c r="F7" s="31"/>
      <c r="G7" s="46"/>
      <c r="H7" s="46"/>
      <c r="I7" s="46"/>
      <c r="J7" s="46"/>
      <c r="K7" s="31"/>
    </row>
    <row r="8" spans="1:11" s="4" customFormat="1" ht="12" customHeight="1">
      <c r="A8" s="187"/>
      <c r="B8" s="96" t="s">
        <v>170</v>
      </c>
      <c r="C8" s="47" t="s">
        <v>0</v>
      </c>
      <c r="D8" s="33"/>
      <c r="E8" s="105"/>
      <c r="F8" s="33"/>
      <c r="G8" s="48"/>
      <c r="H8" s="48"/>
      <c r="I8" s="48"/>
      <c r="J8" s="48"/>
      <c r="K8" s="33"/>
    </row>
    <row r="9" spans="1:11" s="4" customFormat="1" ht="12" customHeight="1">
      <c r="A9" s="187"/>
      <c r="B9" s="96" t="s">
        <v>171</v>
      </c>
      <c r="C9" s="47" t="s">
        <v>0</v>
      </c>
      <c r="D9" s="33"/>
      <c r="E9" s="105"/>
      <c r="F9" s="33"/>
      <c r="G9" s="48"/>
      <c r="H9" s="48"/>
      <c r="I9" s="48"/>
      <c r="J9" s="48"/>
      <c r="K9" s="33"/>
    </row>
    <row r="10" spans="1:11" s="4" customFormat="1" ht="12" customHeight="1">
      <c r="A10" s="187"/>
      <c r="B10" s="74" t="s">
        <v>2</v>
      </c>
      <c r="C10" s="47" t="s">
        <v>0</v>
      </c>
      <c r="D10" s="33"/>
      <c r="E10" s="105"/>
      <c r="F10" s="33"/>
      <c r="G10" s="48"/>
      <c r="H10" s="48"/>
      <c r="I10" s="48"/>
      <c r="J10" s="48"/>
      <c r="K10" s="33"/>
    </row>
    <row r="11" spans="1:11" s="4" customFormat="1" ht="12" customHeight="1">
      <c r="A11" s="187"/>
      <c r="B11" s="74" t="s">
        <v>3</v>
      </c>
      <c r="C11" s="47" t="s">
        <v>0</v>
      </c>
      <c r="D11" s="33"/>
      <c r="E11" s="105"/>
      <c r="F11" s="33"/>
      <c r="G11" s="48"/>
      <c r="H11" s="48"/>
      <c r="I11" s="48"/>
      <c r="J11" s="48"/>
      <c r="K11" s="33"/>
    </row>
    <row r="12" spans="1:11" s="4" customFormat="1" ht="12" customHeight="1">
      <c r="A12" s="187"/>
      <c r="B12" s="74" t="s">
        <v>4</v>
      </c>
      <c r="C12" s="47" t="s">
        <v>0</v>
      </c>
      <c r="D12" s="33"/>
      <c r="E12" s="105"/>
      <c r="F12" s="33"/>
      <c r="G12" s="48"/>
      <c r="H12" s="48"/>
      <c r="I12" s="48"/>
      <c r="J12" s="48"/>
      <c r="K12" s="33"/>
    </row>
    <row r="13" spans="1:11" s="4" customFormat="1" ht="12" customHeight="1">
      <c r="A13" s="187"/>
      <c r="B13" s="74" t="s">
        <v>138</v>
      </c>
      <c r="C13" s="47" t="s">
        <v>0</v>
      </c>
      <c r="D13" s="33"/>
      <c r="E13" s="105"/>
      <c r="F13" s="33"/>
      <c r="G13" s="48"/>
      <c r="H13" s="48"/>
      <c r="I13" s="48"/>
      <c r="J13" s="48"/>
      <c r="K13" s="33"/>
    </row>
    <row r="14" spans="1:11" s="4" customFormat="1" ht="12" customHeight="1">
      <c r="A14" s="187"/>
      <c r="B14" s="74" t="s">
        <v>172</v>
      </c>
      <c r="C14" s="47" t="s">
        <v>0</v>
      </c>
      <c r="D14" s="33"/>
      <c r="E14" s="105"/>
      <c r="F14" s="33"/>
      <c r="G14" s="48"/>
      <c r="H14" s="48"/>
      <c r="I14" s="48"/>
      <c r="J14" s="48"/>
      <c r="K14" s="33"/>
    </row>
    <row r="15" spans="1:11" s="4" customFormat="1" ht="12" customHeight="1">
      <c r="A15" s="187"/>
      <c r="B15" s="74" t="s">
        <v>150</v>
      </c>
      <c r="C15" s="47" t="s">
        <v>0</v>
      </c>
      <c r="D15" s="33"/>
      <c r="E15" s="105"/>
      <c r="F15" s="33"/>
      <c r="G15" s="48"/>
      <c r="H15" s="48"/>
      <c r="I15" s="48"/>
      <c r="J15" s="48"/>
      <c r="K15" s="33"/>
    </row>
    <row r="16" spans="1:11" s="4" customFormat="1" ht="12" customHeight="1">
      <c r="A16" s="187"/>
      <c r="B16" s="74" t="s">
        <v>21</v>
      </c>
      <c r="C16" s="47" t="s">
        <v>0</v>
      </c>
      <c r="D16" s="33"/>
      <c r="E16" s="105"/>
      <c r="F16" s="33"/>
      <c r="G16" s="48"/>
      <c r="H16" s="48"/>
      <c r="I16" s="48"/>
      <c r="J16" s="48"/>
      <c r="K16" s="33"/>
    </row>
    <row r="17" spans="1:11" s="4" customFormat="1" ht="12" customHeight="1">
      <c r="A17" s="187"/>
      <c r="B17" s="74" t="s">
        <v>145</v>
      </c>
      <c r="C17" s="47" t="s">
        <v>0</v>
      </c>
      <c r="D17" s="33"/>
      <c r="E17" s="105"/>
      <c r="F17" s="33"/>
      <c r="G17" s="48"/>
      <c r="H17" s="48"/>
      <c r="I17" s="48"/>
      <c r="J17" s="48"/>
      <c r="K17" s="33"/>
    </row>
    <row r="18" spans="1:11" s="4" customFormat="1" ht="12" customHeight="1">
      <c r="A18" s="187"/>
      <c r="B18" s="74" t="s">
        <v>173</v>
      </c>
      <c r="C18" s="47" t="s">
        <v>0</v>
      </c>
      <c r="D18" s="33"/>
      <c r="E18" s="105"/>
      <c r="F18" s="33"/>
      <c r="G18" s="48"/>
      <c r="H18" s="48"/>
      <c r="I18" s="48"/>
      <c r="J18" s="48"/>
      <c r="K18" s="33"/>
    </row>
    <row r="19" spans="1:11" s="4" customFormat="1" ht="12" customHeight="1">
      <c r="A19" s="187"/>
      <c r="B19" s="74" t="s">
        <v>7</v>
      </c>
      <c r="C19" s="47" t="s">
        <v>0</v>
      </c>
      <c r="D19" s="33"/>
      <c r="E19" s="105"/>
      <c r="F19" s="33"/>
      <c r="G19" s="48"/>
      <c r="H19" s="48"/>
      <c r="I19" s="48"/>
      <c r="J19" s="48"/>
      <c r="K19" s="33"/>
    </row>
    <row r="20" spans="1:11" s="4" customFormat="1" ht="12" customHeight="1">
      <c r="A20" s="187"/>
      <c r="B20" s="74" t="s">
        <v>17</v>
      </c>
      <c r="C20" s="47" t="s">
        <v>0</v>
      </c>
      <c r="D20" s="33"/>
      <c r="E20" s="105"/>
      <c r="F20" s="33"/>
      <c r="G20" s="48"/>
      <c r="H20" s="48"/>
      <c r="I20" s="48"/>
      <c r="J20" s="48"/>
      <c r="K20" s="33"/>
    </row>
    <row r="21" spans="1:11" s="4" customFormat="1" ht="12" customHeight="1">
      <c r="A21" s="187"/>
      <c r="B21" s="74" t="s">
        <v>20</v>
      </c>
      <c r="C21" s="47" t="s">
        <v>0</v>
      </c>
      <c r="D21" s="33"/>
      <c r="E21" s="105"/>
      <c r="F21" s="33"/>
      <c r="G21" s="48"/>
      <c r="H21" s="48"/>
      <c r="I21" s="48"/>
      <c r="J21" s="48"/>
      <c r="K21" s="33"/>
    </row>
    <row r="22" spans="1:11" s="4" customFormat="1" ht="12" customHeight="1">
      <c r="A22" s="187"/>
      <c r="B22" s="159" t="s">
        <v>19</v>
      </c>
      <c r="C22" s="47" t="s">
        <v>0</v>
      </c>
      <c r="D22" s="33"/>
      <c r="E22" s="105"/>
      <c r="F22" s="33"/>
      <c r="G22" s="48"/>
      <c r="H22" s="48"/>
      <c r="I22" s="48"/>
      <c r="J22" s="48"/>
      <c r="K22" s="33"/>
    </row>
    <row r="23" spans="1:11" s="4" customFormat="1" ht="12" customHeight="1">
      <c r="A23" s="187"/>
      <c r="B23" s="74" t="s">
        <v>9</v>
      </c>
      <c r="C23" s="47" t="s">
        <v>0</v>
      </c>
      <c r="D23" s="33"/>
      <c r="E23" s="105"/>
      <c r="F23" s="33"/>
      <c r="G23" s="48"/>
      <c r="H23" s="48"/>
      <c r="I23" s="48"/>
      <c r="J23" s="48"/>
      <c r="K23" s="33"/>
    </row>
    <row r="24" spans="1:11" s="4" customFormat="1" ht="12" customHeight="1">
      <c r="A24" s="187"/>
      <c r="B24" s="74" t="s">
        <v>10</v>
      </c>
      <c r="C24" s="47" t="s">
        <v>0</v>
      </c>
      <c r="D24" s="33"/>
      <c r="E24" s="105"/>
      <c r="F24" s="33"/>
      <c r="G24" s="48"/>
      <c r="H24" s="48"/>
      <c r="I24" s="48"/>
      <c r="J24" s="48"/>
      <c r="K24" s="33"/>
    </row>
    <row r="25" spans="1:11" s="4" customFormat="1" ht="12" customHeight="1">
      <c r="A25" s="187"/>
      <c r="B25" s="74" t="s">
        <v>11</v>
      </c>
      <c r="C25" s="47" t="s">
        <v>0</v>
      </c>
      <c r="D25" s="33"/>
      <c r="E25" s="105"/>
      <c r="F25" s="33"/>
      <c r="G25" s="48"/>
      <c r="H25" s="48"/>
      <c r="I25" s="48"/>
      <c r="J25" s="48"/>
      <c r="K25" s="33"/>
    </row>
    <row r="26" spans="1:11" s="4" customFormat="1" ht="12" customHeight="1">
      <c r="A26" s="187"/>
      <c r="B26" s="74" t="s">
        <v>12</v>
      </c>
      <c r="C26" s="47" t="s">
        <v>0</v>
      </c>
      <c r="D26" s="33"/>
      <c r="E26" s="105"/>
      <c r="F26" s="33"/>
      <c r="G26" s="48"/>
      <c r="H26" s="48"/>
      <c r="I26" s="48"/>
      <c r="J26" s="48"/>
      <c r="K26" s="33"/>
    </row>
    <row r="27" spans="1:11" s="4" customFormat="1" ht="12" customHeight="1" thickBot="1">
      <c r="A27" s="188"/>
      <c r="B27" s="158" t="s">
        <v>146</v>
      </c>
      <c r="C27" s="152" t="s">
        <v>0</v>
      </c>
      <c r="D27" s="153"/>
      <c r="E27" s="154"/>
      <c r="F27" s="153"/>
      <c r="G27" s="155"/>
      <c r="H27" s="155"/>
      <c r="I27" s="155"/>
      <c r="J27" s="155"/>
      <c r="K27" s="153"/>
    </row>
    <row r="28" spans="1:11" s="4" customFormat="1" ht="30.75" customHeight="1">
      <c r="A28" s="183" t="s">
        <v>58</v>
      </c>
      <c r="B28" s="68" t="s">
        <v>61</v>
      </c>
      <c r="C28" s="42" t="s">
        <v>0</v>
      </c>
      <c r="D28" s="31"/>
      <c r="E28" s="103"/>
      <c r="F28" s="31"/>
      <c r="G28" s="46"/>
      <c r="H28" s="46"/>
      <c r="I28" s="46"/>
      <c r="J28" s="46"/>
      <c r="K28" s="31"/>
    </row>
    <row r="29" spans="1:11" s="4" customFormat="1" ht="30.75" customHeight="1">
      <c r="A29" s="189"/>
      <c r="B29" s="69" t="s">
        <v>15</v>
      </c>
      <c r="C29" s="47" t="s">
        <v>0</v>
      </c>
      <c r="D29" s="33"/>
      <c r="E29" s="105"/>
      <c r="F29" s="33"/>
      <c r="G29" s="48"/>
      <c r="H29" s="48"/>
      <c r="I29" s="48"/>
      <c r="J29" s="48"/>
      <c r="K29" s="33"/>
    </row>
    <row r="30" spans="1:11" s="4" customFormat="1" ht="30.75" customHeight="1">
      <c r="A30" s="189"/>
      <c r="B30" s="69" t="s">
        <v>98</v>
      </c>
      <c r="C30" s="141" t="s">
        <v>0</v>
      </c>
      <c r="D30" s="142"/>
      <c r="E30" s="143"/>
      <c r="F30" s="142"/>
      <c r="G30" s="144"/>
      <c r="H30" s="144"/>
      <c r="I30" s="144"/>
      <c r="J30" s="144"/>
      <c r="K30" s="142"/>
    </row>
    <row r="31" spans="1:11" s="4" customFormat="1" ht="30.75" customHeight="1" thickBot="1">
      <c r="A31" s="95"/>
      <c r="B31" s="70" t="s">
        <v>92</v>
      </c>
      <c r="C31" s="141" t="s">
        <v>0</v>
      </c>
      <c r="D31" s="149"/>
      <c r="E31" s="150"/>
      <c r="F31" s="149"/>
      <c r="G31" s="151"/>
      <c r="H31" s="151"/>
      <c r="I31" s="151"/>
      <c r="J31" s="151"/>
      <c r="K31" s="149"/>
    </row>
    <row r="32" spans="1:11" s="4" customFormat="1" ht="30.75" customHeight="1" thickBot="1">
      <c r="A32" s="145" t="s">
        <v>57</v>
      </c>
      <c r="B32" s="76" t="s">
        <v>109</v>
      </c>
      <c r="C32" s="49" t="s">
        <v>0</v>
      </c>
      <c r="D32" s="146"/>
      <c r="E32" s="147"/>
      <c r="F32" s="146"/>
      <c r="G32" s="148"/>
      <c r="H32" s="148"/>
      <c r="I32" s="148"/>
      <c r="J32" s="148"/>
      <c r="K32" s="146"/>
    </row>
    <row r="33" spans="1:15" ht="16.5" customHeight="1" thickBot="1">
      <c r="A33" s="182" t="s">
        <v>134</v>
      </c>
      <c r="B33" s="182"/>
      <c r="C33" s="49" t="s">
        <v>0</v>
      </c>
      <c r="D33" s="106">
        <f>SUM(D5:D32)</f>
        <v>0</v>
      </c>
      <c r="E33" s="106">
        <f>SUM(E5:E32)</f>
        <v>0</v>
      </c>
      <c r="F33" s="106">
        <f>SUM(F5:F32)</f>
        <v>0</v>
      </c>
      <c r="G33" s="156"/>
      <c r="H33" s="156"/>
      <c r="I33" s="156"/>
      <c r="J33" s="156"/>
      <c r="K33" s="156"/>
      <c r="O33" s="3"/>
    </row>
    <row r="34" ht="13.5" customHeight="1">
      <c r="A34" s="7" t="s">
        <v>70</v>
      </c>
    </row>
  </sheetData>
  <sheetProtection/>
  <mergeCells count="5">
    <mergeCell ref="D3:K3"/>
    <mergeCell ref="A5:A6"/>
    <mergeCell ref="A28:A30"/>
    <mergeCell ref="A33:B33"/>
    <mergeCell ref="A7:A27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W34"/>
  <sheetViews>
    <sheetView zoomScale="120" zoomScaleNormal="120" zoomScalePageLayoutView="0" workbookViewId="0" topLeftCell="A1">
      <selection activeCell="B1" sqref="B1:B16384"/>
    </sheetView>
  </sheetViews>
  <sheetFormatPr defaultColWidth="9.140625" defaultRowHeight="12.75"/>
  <cols>
    <col min="1" max="1" width="6.8515625" style="10" customWidth="1"/>
    <col min="2" max="2" width="24.140625" style="65" customWidth="1"/>
    <col min="3" max="3" width="7.8515625" style="6" customWidth="1"/>
    <col min="4" max="14" width="8.7109375" style="101" customWidth="1"/>
    <col min="15" max="15" width="8.7109375" style="100" customWidth="1"/>
    <col min="16" max="16384" width="9.140625" style="3" customWidth="1"/>
  </cols>
  <sheetData>
    <row r="1" spans="1:23" ht="19.5" customHeight="1">
      <c r="A1" s="61" t="s">
        <v>116</v>
      </c>
      <c r="B1" s="61"/>
      <c r="C1" s="61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12"/>
      <c r="Q1" s="12"/>
      <c r="R1" s="12"/>
      <c r="S1" s="12"/>
      <c r="T1" s="12"/>
      <c r="U1" s="12"/>
      <c r="V1" s="12"/>
      <c r="W1" s="12"/>
    </row>
    <row r="2" spans="1:23" ht="6.75" customHeight="1" thickBot="1">
      <c r="A2" s="7"/>
      <c r="M2" s="107"/>
      <c r="N2" s="98"/>
      <c r="O2" s="98"/>
      <c r="P2" s="1"/>
      <c r="Q2" s="1"/>
      <c r="R2" s="1"/>
      <c r="S2" s="1"/>
      <c r="T2" s="1"/>
      <c r="U2" s="1"/>
      <c r="V2" s="1"/>
      <c r="W2" s="1"/>
    </row>
    <row r="3" spans="1:23" ht="13.5" thickBot="1">
      <c r="A3" s="7"/>
      <c r="C3" s="195">
        <v>2014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"/>
      <c r="Q3" s="1"/>
      <c r="R3" s="1"/>
      <c r="S3" s="1"/>
      <c r="T3" s="1"/>
      <c r="U3" s="1"/>
      <c r="V3" s="1"/>
      <c r="W3" s="1"/>
    </row>
    <row r="4" spans="1:15" ht="21.75" thickBot="1">
      <c r="A4" s="22" t="s">
        <v>71</v>
      </c>
      <c r="B4" s="84" t="s">
        <v>72</v>
      </c>
      <c r="C4" s="59" t="s">
        <v>73</v>
      </c>
      <c r="D4" s="80" t="s">
        <v>99</v>
      </c>
      <c r="E4" s="80" t="s">
        <v>100</v>
      </c>
      <c r="F4" s="80" t="s">
        <v>43</v>
      </c>
      <c r="G4" s="80" t="s">
        <v>44</v>
      </c>
      <c r="H4" s="80" t="s">
        <v>45</v>
      </c>
      <c r="I4" s="80" t="s">
        <v>46</v>
      </c>
      <c r="J4" s="80" t="s">
        <v>47</v>
      </c>
      <c r="K4" s="80" t="s">
        <v>101</v>
      </c>
      <c r="L4" s="80" t="s">
        <v>102</v>
      </c>
      <c r="M4" s="80" t="s">
        <v>103</v>
      </c>
      <c r="N4" s="80" t="s">
        <v>104</v>
      </c>
      <c r="O4" s="80" t="s">
        <v>105</v>
      </c>
    </row>
    <row r="5" spans="1:15" ht="33.75" customHeight="1">
      <c r="A5" s="183" t="s">
        <v>53</v>
      </c>
      <c r="B5" s="72" t="s">
        <v>54</v>
      </c>
      <c r="C5" s="42" t="s">
        <v>0</v>
      </c>
      <c r="D5" s="51"/>
      <c r="E5" s="57"/>
      <c r="F5" s="51"/>
      <c r="G5" s="51"/>
      <c r="H5" s="51"/>
      <c r="I5" s="51"/>
      <c r="J5" s="51"/>
      <c r="K5" s="51"/>
      <c r="L5" s="57"/>
      <c r="M5" s="57"/>
      <c r="N5" s="57"/>
      <c r="O5" s="57"/>
    </row>
    <row r="6" spans="1:15" s="8" customFormat="1" ht="33.75" customHeight="1" thickBot="1">
      <c r="A6" s="189"/>
      <c r="B6" s="73" t="s">
        <v>55</v>
      </c>
      <c r="C6" s="44" t="s">
        <v>0</v>
      </c>
      <c r="D6" s="50"/>
      <c r="E6" s="56"/>
      <c r="F6" s="50"/>
      <c r="G6" s="50"/>
      <c r="H6" s="50"/>
      <c r="I6" s="50"/>
      <c r="J6" s="50"/>
      <c r="K6" s="50"/>
      <c r="L6" s="56"/>
      <c r="M6" s="56"/>
      <c r="N6" s="56"/>
      <c r="O6" s="56"/>
    </row>
    <row r="7" spans="1:15" s="4" customFormat="1" ht="12" customHeight="1">
      <c r="A7" s="186" t="s">
        <v>60</v>
      </c>
      <c r="B7" s="72" t="s">
        <v>1</v>
      </c>
      <c r="C7" s="42" t="s">
        <v>0</v>
      </c>
      <c r="D7" s="51"/>
      <c r="E7" s="57"/>
      <c r="F7" s="51"/>
      <c r="G7" s="51"/>
      <c r="H7" s="51"/>
      <c r="I7" s="51"/>
      <c r="J7" s="51"/>
      <c r="K7" s="51"/>
      <c r="L7" s="51"/>
      <c r="M7" s="57"/>
      <c r="N7" s="57"/>
      <c r="O7" s="57"/>
    </row>
    <row r="8" spans="1:15" s="4" customFormat="1" ht="12" customHeight="1">
      <c r="A8" s="187"/>
      <c r="B8" s="96" t="s">
        <v>170</v>
      </c>
      <c r="C8" s="47" t="s">
        <v>0</v>
      </c>
      <c r="D8" s="52"/>
      <c r="E8" s="55"/>
      <c r="F8" s="52"/>
      <c r="G8" s="52"/>
      <c r="H8" s="52"/>
      <c r="I8" s="52"/>
      <c r="J8" s="52"/>
      <c r="K8" s="52"/>
      <c r="L8" s="55"/>
      <c r="M8" s="55"/>
      <c r="N8" s="55"/>
      <c r="O8" s="55"/>
    </row>
    <row r="9" spans="1:15" s="4" customFormat="1" ht="12" customHeight="1">
      <c r="A9" s="187"/>
      <c r="B9" s="96" t="s">
        <v>171</v>
      </c>
      <c r="C9" s="47" t="s">
        <v>0</v>
      </c>
      <c r="D9" s="52"/>
      <c r="E9" s="55"/>
      <c r="F9" s="52"/>
      <c r="G9" s="52"/>
      <c r="H9" s="52"/>
      <c r="I9" s="52"/>
      <c r="J9" s="52"/>
      <c r="K9" s="52"/>
      <c r="L9" s="55"/>
      <c r="M9" s="55"/>
      <c r="N9" s="55"/>
      <c r="O9" s="55"/>
    </row>
    <row r="10" spans="1:15" s="4" customFormat="1" ht="12" customHeight="1">
      <c r="A10" s="187"/>
      <c r="B10" s="74" t="s">
        <v>2</v>
      </c>
      <c r="C10" s="47" t="s">
        <v>0</v>
      </c>
      <c r="D10" s="52"/>
      <c r="E10" s="55"/>
      <c r="F10" s="55"/>
      <c r="G10" s="55"/>
      <c r="H10" s="52"/>
      <c r="I10" s="52"/>
      <c r="J10" s="52"/>
      <c r="K10" s="52"/>
      <c r="L10" s="52"/>
      <c r="M10" s="52"/>
      <c r="N10" s="52"/>
      <c r="O10" s="52"/>
    </row>
    <row r="11" spans="1:15" s="4" customFormat="1" ht="12" customHeight="1">
      <c r="A11" s="187"/>
      <c r="B11" s="74" t="s">
        <v>3</v>
      </c>
      <c r="C11" s="47" t="s">
        <v>0</v>
      </c>
      <c r="D11" s="52"/>
      <c r="E11" s="55"/>
      <c r="F11" s="52"/>
      <c r="G11" s="52"/>
      <c r="H11" s="52"/>
      <c r="I11" s="52"/>
      <c r="J11" s="52"/>
      <c r="K11" s="52"/>
      <c r="L11" s="55"/>
      <c r="M11" s="55"/>
      <c r="N11" s="55"/>
      <c r="O11" s="55"/>
    </row>
    <row r="12" spans="1:15" s="4" customFormat="1" ht="12" customHeight="1">
      <c r="A12" s="187"/>
      <c r="B12" s="74" t="s">
        <v>4</v>
      </c>
      <c r="C12" s="47" t="s">
        <v>0</v>
      </c>
      <c r="D12" s="52"/>
      <c r="E12" s="55"/>
      <c r="F12" s="52"/>
      <c r="G12" s="52"/>
      <c r="H12" s="52"/>
      <c r="I12" s="52"/>
      <c r="J12" s="52"/>
      <c r="K12" s="52"/>
      <c r="L12" s="55"/>
      <c r="M12" s="55"/>
      <c r="N12" s="55"/>
      <c r="O12" s="55"/>
    </row>
    <row r="13" spans="1:15" s="4" customFormat="1" ht="12" customHeight="1">
      <c r="A13" s="187"/>
      <c r="B13" s="74" t="s">
        <v>138</v>
      </c>
      <c r="C13" s="47" t="s">
        <v>0</v>
      </c>
      <c r="D13" s="52"/>
      <c r="E13" s="55"/>
      <c r="F13" s="52"/>
      <c r="G13" s="52"/>
      <c r="H13" s="52"/>
      <c r="I13" s="52"/>
      <c r="J13" s="52"/>
      <c r="K13" s="52"/>
      <c r="L13" s="52"/>
      <c r="M13" s="52"/>
      <c r="N13" s="52"/>
      <c r="O13" s="55"/>
    </row>
    <row r="14" spans="1:15" s="4" customFormat="1" ht="12" customHeight="1">
      <c r="A14" s="187"/>
      <c r="B14" s="74" t="s">
        <v>172</v>
      </c>
      <c r="C14" s="47" t="s">
        <v>0</v>
      </c>
      <c r="D14" s="52"/>
      <c r="E14" s="52"/>
      <c r="F14" s="52"/>
      <c r="G14" s="52"/>
      <c r="H14" s="52"/>
      <c r="I14" s="52"/>
      <c r="J14" s="52"/>
      <c r="K14" s="52"/>
      <c r="L14" s="55"/>
      <c r="M14" s="55"/>
      <c r="N14" s="55"/>
      <c r="O14" s="55"/>
    </row>
    <row r="15" spans="1:15" s="4" customFormat="1" ht="12" customHeight="1">
      <c r="A15" s="187"/>
      <c r="B15" s="74" t="s">
        <v>150</v>
      </c>
      <c r="C15" s="47" t="s">
        <v>0</v>
      </c>
      <c r="D15" s="52"/>
      <c r="E15" s="55"/>
      <c r="F15" s="52"/>
      <c r="G15" s="52"/>
      <c r="H15" s="52"/>
      <c r="I15" s="52"/>
      <c r="J15" s="52"/>
      <c r="K15" s="52"/>
      <c r="L15" s="55"/>
      <c r="M15" s="55"/>
      <c r="N15" s="55"/>
      <c r="O15" s="55"/>
    </row>
    <row r="16" spans="1:15" s="4" customFormat="1" ht="12" customHeight="1">
      <c r="A16" s="187"/>
      <c r="B16" s="74" t="s">
        <v>21</v>
      </c>
      <c r="C16" s="47" t="s">
        <v>0</v>
      </c>
      <c r="D16" s="52"/>
      <c r="E16" s="55"/>
      <c r="F16" s="52"/>
      <c r="G16" s="52"/>
      <c r="H16" s="52"/>
      <c r="I16" s="52"/>
      <c r="J16" s="52"/>
      <c r="K16" s="52"/>
      <c r="L16" s="55"/>
      <c r="M16" s="55"/>
      <c r="N16" s="55"/>
      <c r="O16" s="55"/>
    </row>
    <row r="17" spans="1:15" s="4" customFormat="1" ht="12" customHeight="1">
      <c r="A17" s="187"/>
      <c r="B17" s="74" t="s">
        <v>145</v>
      </c>
      <c r="C17" s="47" t="s">
        <v>0</v>
      </c>
      <c r="D17" s="52"/>
      <c r="E17" s="55"/>
      <c r="F17" s="52"/>
      <c r="G17" s="52"/>
      <c r="H17" s="52"/>
      <c r="I17" s="52"/>
      <c r="J17" s="52"/>
      <c r="K17" s="52"/>
      <c r="L17" s="52"/>
      <c r="M17" s="52"/>
      <c r="N17" s="52"/>
      <c r="O17" s="52"/>
    </row>
    <row r="18" spans="1:15" s="4" customFormat="1" ht="12" customHeight="1">
      <c r="A18" s="187"/>
      <c r="B18" s="74" t="s">
        <v>173</v>
      </c>
      <c r="C18" s="47" t="s">
        <v>0</v>
      </c>
      <c r="D18" s="52"/>
      <c r="E18" s="55"/>
      <c r="F18" s="52"/>
      <c r="G18" s="52"/>
      <c r="H18" s="52"/>
      <c r="I18" s="52"/>
      <c r="J18" s="52"/>
      <c r="K18" s="52"/>
      <c r="L18" s="55"/>
      <c r="M18" s="55"/>
      <c r="N18" s="55"/>
      <c r="O18" s="55"/>
    </row>
    <row r="19" spans="1:15" s="4" customFormat="1" ht="12" customHeight="1">
      <c r="A19" s="187"/>
      <c r="B19" s="74" t="s">
        <v>7</v>
      </c>
      <c r="C19" s="47" t="s">
        <v>0</v>
      </c>
      <c r="D19" s="52"/>
      <c r="E19" s="55"/>
      <c r="F19" s="52"/>
      <c r="G19" s="52"/>
      <c r="H19" s="52"/>
      <c r="I19" s="52"/>
      <c r="J19" s="52"/>
      <c r="K19" s="52"/>
      <c r="L19" s="55"/>
      <c r="M19" s="55"/>
      <c r="N19" s="55"/>
      <c r="O19" s="55"/>
    </row>
    <row r="20" spans="1:15" s="4" customFormat="1" ht="12" customHeight="1">
      <c r="A20" s="187"/>
      <c r="B20" s="74" t="s">
        <v>17</v>
      </c>
      <c r="C20" s="47" t="s">
        <v>0</v>
      </c>
      <c r="D20" s="52"/>
      <c r="E20" s="55"/>
      <c r="F20" s="52"/>
      <c r="G20" s="52"/>
      <c r="H20" s="52"/>
      <c r="I20" s="52"/>
      <c r="J20" s="52"/>
      <c r="K20" s="52"/>
      <c r="L20" s="55"/>
      <c r="M20" s="55"/>
      <c r="N20" s="55"/>
      <c r="O20" s="55"/>
    </row>
    <row r="21" spans="1:15" s="4" customFormat="1" ht="12" customHeight="1">
      <c r="A21" s="187"/>
      <c r="B21" s="74" t="s">
        <v>20</v>
      </c>
      <c r="C21" s="47" t="s">
        <v>0</v>
      </c>
      <c r="D21" s="52"/>
      <c r="E21" s="55"/>
      <c r="F21" s="52"/>
      <c r="G21" s="52"/>
      <c r="H21" s="52"/>
      <c r="I21" s="52"/>
      <c r="J21" s="52"/>
      <c r="K21" s="52"/>
      <c r="L21" s="55"/>
      <c r="M21" s="55"/>
      <c r="N21" s="55"/>
      <c r="O21" s="55"/>
    </row>
    <row r="22" spans="1:15" s="4" customFormat="1" ht="12" customHeight="1">
      <c r="A22" s="187"/>
      <c r="B22" s="159" t="s">
        <v>19</v>
      </c>
      <c r="C22" s="47" t="s">
        <v>0</v>
      </c>
      <c r="D22" s="52"/>
      <c r="E22" s="55"/>
      <c r="F22" s="52"/>
      <c r="G22" s="52"/>
      <c r="H22" s="52"/>
      <c r="I22" s="52"/>
      <c r="J22" s="52"/>
      <c r="K22" s="52"/>
      <c r="L22" s="55"/>
      <c r="M22" s="55"/>
      <c r="N22" s="55"/>
      <c r="O22" s="55"/>
    </row>
    <row r="23" spans="1:15" s="4" customFormat="1" ht="12" customHeight="1">
      <c r="A23" s="187"/>
      <c r="B23" s="74" t="s">
        <v>9</v>
      </c>
      <c r="C23" s="47" t="s">
        <v>0</v>
      </c>
      <c r="D23" s="52"/>
      <c r="E23" s="52"/>
      <c r="F23" s="52"/>
      <c r="G23" s="52"/>
      <c r="H23" s="52"/>
      <c r="I23" s="52"/>
      <c r="J23" s="52"/>
      <c r="K23" s="52"/>
      <c r="L23" s="55"/>
      <c r="M23" s="55"/>
      <c r="N23" s="55"/>
      <c r="O23" s="55"/>
    </row>
    <row r="24" spans="1:15" s="4" customFormat="1" ht="12" customHeight="1">
      <c r="A24" s="187"/>
      <c r="B24" s="74" t="s">
        <v>10</v>
      </c>
      <c r="C24" s="47" t="s">
        <v>0</v>
      </c>
      <c r="D24" s="52"/>
      <c r="E24" s="55"/>
      <c r="F24" s="52"/>
      <c r="G24" s="52"/>
      <c r="H24" s="52"/>
      <c r="I24" s="52"/>
      <c r="J24" s="52"/>
      <c r="K24" s="52"/>
      <c r="L24" s="55"/>
      <c r="M24" s="55"/>
      <c r="N24" s="55"/>
      <c r="O24" s="55"/>
    </row>
    <row r="25" spans="1:15" s="4" customFormat="1" ht="12" customHeight="1">
      <c r="A25" s="187"/>
      <c r="B25" s="74" t="s">
        <v>11</v>
      </c>
      <c r="C25" s="47" t="s">
        <v>0</v>
      </c>
      <c r="D25" s="52"/>
      <c r="E25" s="55"/>
      <c r="F25" s="52"/>
      <c r="G25" s="52"/>
      <c r="H25" s="52"/>
      <c r="I25" s="52"/>
      <c r="J25" s="52"/>
      <c r="K25" s="52"/>
      <c r="L25" s="55"/>
      <c r="M25" s="55"/>
      <c r="N25" s="55"/>
      <c r="O25" s="55"/>
    </row>
    <row r="26" spans="1:15" s="4" customFormat="1" ht="12" customHeight="1">
      <c r="A26" s="187"/>
      <c r="B26" s="74" t="s">
        <v>12</v>
      </c>
      <c r="C26" s="47" t="s">
        <v>0</v>
      </c>
      <c r="D26" s="52"/>
      <c r="E26" s="52"/>
      <c r="F26" s="52"/>
      <c r="G26" s="52"/>
      <c r="H26" s="52"/>
      <c r="I26" s="52"/>
      <c r="J26" s="52"/>
      <c r="K26" s="52"/>
      <c r="L26" s="55"/>
      <c r="M26" s="55"/>
      <c r="N26" s="55"/>
      <c r="O26" s="55"/>
    </row>
    <row r="27" spans="1:15" s="4" customFormat="1" ht="12" customHeight="1" thickBot="1">
      <c r="A27" s="188"/>
      <c r="B27" s="158" t="s">
        <v>146</v>
      </c>
      <c r="C27" s="44" t="s">
        <v>0</v>
      </c>
      <c r="D27" s="50"/>
      <c r="E27" s="50"/>
      <c r="F27" s="50"/>
      <c r="G27" s="50"/>
      <c r="H27" s="50"/>
      <c r="I27" s="50"/>
      <c r="J27" s="50"/>
      <c r="K27" s="50"/>
      <c r="L27" s="50"/>
      <c r="M27" s="56"/>
      <c r="N27" s="56"/>
      <c r="O27" s="56"/>
    </row>
    <row r="28" spans="1:15" s="4" customFormat="1" ht="12.75" customHeight="1">
      <c r="A28" s="183" t="s">
        <v>58</v>
      </c>
      <c r="B28" s="68" t="s">
        <v>61</v>
      </c>
      <c r="C28" s="42" t="s">
        <v>0</v>
      </c>
      <c r="D28" s="51"/>
      <c r="E28" s="51"/>
      <c r="F28" s="51"/>
      <c r="G28" s="51"/>
      <c r="H28" s="51"/>
      <c r="I28" s="51"/>
      <c r="J28" s="51"/>
      <c r="K28" s="51"/>
      <c r="L28" s="57"/>
      <c r="M28" s="57"/>
      <c r="N28" s="57"/>
      <c r="O28" s="57"/>
    </row>
    <row r="29" spans="1:15" s="4" customFormat="1" ht="12.75" customHeight="1">
      <c r="A29" s="189"/>
      <c r="B29" s="69" t="s">
        <v>15</v>
      </c>
      <c r="C29" s="47" t="s">
        <v>0</v>
      </c>
      <c r="D29" s="52"/>
      <c r="E29" s="55"/>
      <c r="F29" s="52"/>
      <c r="G29" s="52"/>
      <c r="H29" s="52"/>
      <c r="I29" s="52"/>
      <c r="J29" s="52"/>
      <c r="K29" s="52"/>
      <c r="L29" s="55"/>
      <c r="M29" s="55"/>
      <c r="N29" s="55"/>
      <c r="O29" s="55"/>
    </row>
    <row r="30" spans="1:15" s="4" customFormat="1" ht="12.75" customHeight="1">
      <c r="A30" s="189"/>
      <c r="B30" s="69" t="s">
        <v>98</v>
      </c>
      <c r="C30" s="47" t="s">
        <v>0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</row>
    <row r="31" spans="1:15" s="4" customFormat="1" ht="12.75" customHeight="1" thickBot="1">
      <c r="A31" s="189"/>
      <c r="B31" s="70" t="s">
        <v>92</v>
      </c>
      <c r="C31" s="47" t="s">
        <v>0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</row>
    <row r="32" spans="1:15" s="4" customFormat="1" ht="30.75" customHeight="1" thickBot="1">
      <c r="A32" s="145" t="s">
        <v>57</v>
      </c>
      <c r="B32" s="76" t="s">
        <v>109</v>
      </c>
      <c r="C32" s="47" t="s">
        <v>18</v>
      </c>
      <c r="D32" s="52"/>
      <c r="E32" s="55"/>
      <c r="F32" s="55"/>
      <c r="G32" s="55"/>
      <c r="H32" s="55"/>
      <c r="I32" s="52"/>
      <c r="J32" s="52"/>
      <c r="K32" s="52"/>
      <c r="L32" s="55"/>
      <c r="M32" s="55"/>
      <c r="N32" s="55"/>
      <c r="O32" s="55"/>
    </row>
    <row r="33" spans="1:15" ht="12.75" customHeight="1" thickBot="1">
      <c r="A33" s="182" t="s">
        <v>79</v>
      </c>
      <c r="B33" s="182"/>
      <c r="C33" s="22"/>
      <c r="D33" s="99">
        <v>1507.5</v>
      </c>
      <c r="E33" s="99">
        <v>1507.5</v>
      </c>
      <c r="F33" s="99">
        <v>1507.5</v>
      </c>
      <c r="G33" s="99">
        <v>1507.5</v>
      </c>
      <c r="H33" s="99">
        <v>1507.5</v>
      </c>
      <c r="I33" s="99">
        <v>1507.5</v>
      </c>
      <c r="J33" s="99">
        <v>1507.5</v>
      </c>
      <c r="K33" s="99">
        <v>1507.5</v>
      </c>
      <c r="L33" s="99">
        <v>1507.5</v>
      </c>
      <c r="M33" s="99">
        <v>1507.5</v>
      </c>
      <c r="N33" s="99">
        <v>1507.5</v>
      </c>
      <c r="O33" s="99">
        <v>1507.5</v>
      </c>
    </row>
    <row r="34" spans="1:23" ht="13.5" customHeight="1">
      <c r="A34" s="7" t="s">
        <v>39</v>
      </c>
      <c r="M34" s="107"/>
      <c r="N34" s="98"/>
      <c r="O34" s="98"/>
      <c r="P34" s="1"/>
      <c r="Q34" s="1"/>
      <c r="R34" s="1"/>
      <c r="S34" s="1"/>
      <c r="T34" s="1"/>
      <c r="U34" s="1"/>
      <c r="V34" s="1"/>
      <c r="W34" s="1"/>
    </row>
  </sheetData>
  <sheetProtection/>
  <mergeCells count="5">
    <mergeCell ref="C3:O3"/>
    <mergeCell ref="A5:A6"/>
    <mergeCell ref="A7:A27"/>
    <mergeCell ref="A28:A31"/>
    <mergeCell ref="A33:B3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H19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16.7109375" style="1" customWidth="1"/>
    <col min="2" max="2" width="16.7109375" style="100" customWidth="1"/>
    <col min="3" max="3" width="16.7109375" style="107" customWidth="1"/>
    <col min="4" max="8" width="16.7109375" style="101" customWidth="1"/>
    <col min="9" max="16384" width="9.140625" style="1" customWidth="1"/>
  </cols>
  <sheetData>
    <row r="1" spans="1:8" ht="19.5" customHeight="1">
      <c r="A1" s="61" t="s">
        <v>120</v>
      </c>
      <c r="B1" s="97"/>
      <c r="C1" s="97"/>
      <c r="D1" s="97"/>
      <c r="E1" s="97"/>
      <c r="F1" s="97"/>
      <c r="G1" s="97"/>
      <c r="H1" s="97"/>
    </row>
    <row r="2" spans="1:3" ht="6.75" customHeight="1" thickBot="1">
      <c r="A2" s="11"/>
      <c r="B2" s="101"/>
      <c r="C2" s="101"/>
    </row>
    <row r="3" spans="1:8" ht="13.5" customHeight="1" thickBot="1">
      <c r="A3" s="11"/>
      <c r="B3" s="195" t="s">
        <v>168</v>
      </c>
      <c r="C3" s="195"/>
      <c r="D3" s="195"/>
      <c r="E3" s="195"/>
      <c r="F3" s="195"/>
      <c r="G3" s="195"/>
      <c r="H3" s="195"/>
    </row>
    <row r="4" spans="2:8" ht="13.5" thickBot="1">
      <c r="B4" s="204" t="s">
        <v>80</v>
      </c>
      <c r="C4" s="204"/>
      <c r="D4" s="204"/>
      <c r="E4" s="205" t="s">
        <v>81</v>
      </c>
      <c r="F4" s="205" t="s">
        <v>117</v>
      </c>
      <c r="G4" s="205" t="s">
        <v>118</v>
      </c>
      <c r="H4" s="205" t="s">
        <v>119</v>
      </c>
    </row>
    <row r="5" spans="1:8" ht="21.75" thickBot="1">
      <c r="A5" s="83" t="s">
        <v>130</v>
      </c>
      <c r="B5" s="102" t="s">
        <v>117</v>
      </c>
      <c r="C5" s="102" t="s">
        <v>118</v>
      </c>
      <c r="D5" s="102" t="s">
        <v>69</v>
      </c>
      <c r="E5" s="206"/>
      <c r="F5" s="206"/>
      <c r="G5" s="206"/>
      <c r="H5" s="206"/>
    </row>
    <row r="6" spans="1:8" ht="30" customHeight="1">
      <c r="A6" s="85" t="s">
        <v>41</v>
      </c>
      <c r="B6" s="26"/>
      <c r="C6" s="26"/>
      <c r="D6" s="26"/>
      <c r="E6" s="38"/>
      <c r="F6" s="38"/>
      <c r="G6" s="38"/>
      <c r="H6" s="136"/>
    </row>
    <row r="7" spans="1:8" s="157" customFormat="1" ht="30" customHeight="1">
      <c r="A7" s="86" t="s">
        <v>42</v>
      </c>
      <c r="B7" s="30"/>
      <c r="C7" s="30"/>
      <c r="D7" s="30"/>
      <c r="E7" s="39"/>
      <c r="F7" s="39"/>
      <c r="G7" s="39"/>
      <c r="H7" s="137"/>
    </row>
    <row r="8" spans="1:8" s="157" customFormat="1" ht="30" customHeight="1">
      <c r="A8" s="86" t="s">
        <v>43</v>
      </c>
      <c r="B8" s="30"/>
      <c r="C8" s="30"/>
      <c r="D8" s="30"/>
      <c r="E8" s="39"/>
      <c r="F8" s="39"/>
      <c r="G8" s="39"/>
      <c r="H8" s="137"/>
    </row>
    <row r="9" spans="1:8" s="157" customFormat="1" ht="30" customHeight="1">
      <c r="A9" s="86" t="s">
        <v>44</v>
      </c>
      <c r="B9" s="30"/>
      <c r="C9" s="30"/>
      <c r="D9" s="30"/>
      <c r="E9" s="39"/>
      <c r="F9" s="39"/>
      <c r="G9" s="39"/>
      <c r="H9" s="137"/>
    </row>
    <row r="10" spans="1:8" s="157" customFormat="1" ht="30" customHeight="1">
      <c r="A10" s="86" t="s">
        <v>45</v>
      </c>
      <c r="B10" s="30"/>
      <c r="C10" s="30"/>
      <c r="D10" s="30"/>
      <c r="E10" s="39"/>
      <c r="F10" s="39"/>
      <c r="G10" s="39"/>
      <c r="H10" s="137"/>
    </row>
    <row r="11" spans="1:8" s="157" customFormat="1" ht="30" customHeight="1">
      <c r="A11" s="86" t="s">
        <v>46</v>
      </c>
      <c r="B11" s="30"/>
      <c r="C11" s="30"/>
      <c r="D11" s="30"/>
      <c r="E11" s="39"/>
      <c r="F11" s="39"/>
      <c r="G11" s="39"/>
      <c r="H11" s="137"/>
    </row>
    <row r="12" spans="1:8" s="157" customFormat="1" ht="30" customHeight="1">
      <c r="A12" s="86" t="s">
        <v>47</v>
      </c>
      <c r="B12" s="30"/>
      <c r="C12" s="30"/>
      <c r="D12" s="30"/>
      <c r="E12" s="39"/>
      <c r="F12" s="39"/>
      <c r="G12" s="39"/>
      <c r="H12" s="137"/>
    </row>
    <row r="13" spans="1:8" s="157" customFormat="1" ht="30" customHeight="1">
      <c r="A13" s="86" t="s">
        <v>48</v>
      </c>
      <c r="B13" s="30"/>
      <c r="C13" s="30"/>
      <c r="D13" s="30"/>
      <c r="E13" s="39"/>
      <c r="F13" s="39"/>
      <c r="G13" s="39"/>
      <c r="H13" s="137"/>
    </row>
    <row r="14" spans="1:8" s="157" customFormat="1" ht="30" customHeight="1">
      <c r="A14" s="86" t="s">
        <v>49</v>
      </c>
      <c r="B14" s="30"/>
      <c r="C14" s="30"/>
      <c r="D14" s="30"/>
      <c r="E14" s="39"/>
      <c r="F14" s="39"/>
      <c r="G14" s="39"/>
      <c r="H14" s="137"/>
    </row>
    <row r="15" spans="1:8" s="157" customFormat="1" ht="30" customHeight="1">
      <c r="A15" s="86" t="s">
        <v>50</v>
      </c>
      <c r="B15" s="30"/>
      <c r="C15" s="30"/>
      <c r="D15" s="30"/>
      <c r="E15" s="39"/>
      <c r="F15" s="39"/>
      <c r="G15" s="39"/>
      <c r="H15" s="137"/>
    </row>
    <row r="16" spans="1:8" s="157" customFormat="1" ht="30" customHeight="1">
      <c r="A16" s="86" t="s">
        <v>51</v>
      </c>
      <c r="B16" s="30"/>
      <c r="C16" s="30"/>
      <c r="D16" s="30"/>
      <c r="E16" s="39"/>
      <c r="F16" s="39"/>
      <c r="G16" s="39"/>
      <c r="H16" s="137"/>
    </row>
    <row r="17" spans="1:8" s="157" customFormat="1" ht="30" customHeight="1" thickBot="1">
      <c r="A17" s="87" t="s">
        <v>52</v>
      </c>
      <c r="B17" s="29"/>
      <c r="C17" s="29"/>
      <c r="D17" s="29"/>
      <c r="E17" s="40"/>
      <c r="F17" s="40"/>
      <c r="G17" s="40"/>
      <c r="H17" s="138"/>
    </row>
    <row r="18" spans="1:8" s="157" customFormat="1" ht="30" customHeight="1" thickBot="1">
      <c r="A18" s="22" t="s">
        <v>167</v>
      </c>
      <c r="B18" s="111" t="e">
        <f>F18/E18</f>
        <v>#DIV/0!</v>
      </c>
      <c r="C18" s="111" t="e">
        <f>G18/E18</f>
        <v>#DIV/0!</v>
      </c>
      <c r="D18" s="111">
        <v>61</v>
      </c>
      <c r="E18" s="111">
        <f>SUM(E6:E17)</f>
        <v>0</v>
      </c>
      <c r="F18" s="111">
        <f>SUM(F6:F17)</f>
        <v>0</v>
      </c>
      <c r="G18" s="111">
        <f>SUM(G6:G17)</f>
        <v>0</v>
      </c>
      <c r="H18" s="111">
        <f>SUM(H6:H17)</f>
        <v>0</v>
      </c>
    </row>
    <row r="19" spans="1:3" ht="13.5" customHeight="1">
      <c r="A19" s="7" t="s">
        <v>39</v>
      </c>
      <c r="B19" s="101"/>
      <c r="C19" s="101"/>
    </row>
  </sheetData>
  <sheetProtection/>
  <mergeCells count="6">
    <mergeCell ref="B3:H3"/>
    <mergeCell ref="B4:D4"/>
    <mergeCell ref="E4:E5"/>
    <mergeCell ref="F4:F5"/>
    <mergeCell ref="G4:G5"/>
    <mergeCell ref="H4:H5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W63"/>
  <sheetViews>
    <sheetView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7.140625" style="10" customWidth="1"/>
    <col min="2" max="2" width="20.57421875" style="65" customWidth="1"/>
    <col min="3" max="3" width="8.140625" style="6" bestFit="1" customWidth="1"/>
    <col min="4" max="4" width="8.140625" style="3" customWidth="1"/>
    <col min="5" max="5" width="7.8515625" style="3" customWidth="1"/>
    <col min="6" max="6" width="7.57421875" style="3" customWidth="1"/>
    <col min="7" max="7" width="7.8515625" style="3" customWidth="1"/>
    <col min="8" max="8" width="8.140625" style="3" customWidth="1"/>
    <col min="9" max="9" width="8.7109375" style="3" customWidth="1"/>
    <col min="10" max="10" width="8.421875" style="3" customWidth="1"/>
    <col min="11" max="11" width="7.8515625" style="3" customWidth="1"/>
    <col min="12" max="12" width="8.140625" style="3" customWidth="1"/>
    <col min="13" max="14" width="8.7109375" style="3" customWidth="1"/>
    <col min="15" max="15" width="8.140625" style="3" bestFit="1" customWidth="1"/>
    <col min="16" max="16" width="9.7109375" style="9" bestFit="1" customWidth="1"/>
    <col min="17" max="16384" width="9.140625" style="3" customWidth="1"/>
  </cols>
  <sheetData>
    <row r="1" spans="1:23" ht="19.5" customHeight="1">
      <c r="A1" s="61" t="s">
        <v>121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12"/>
      <c r="R1" s="12"/>
      <c r="S1" s="12"/>
      <c r="T1" s="12"/>
      <c r="U1" s="12"/>
      <c r="V1" s="12"/>
      <c r="W1" s="12"/>
    </row>
    <row r="2" spans="1:15" ht="6.75" customHeight="1" thickBot="1">
      <c r="A2" s="14"/>
      <c r="M2" s="10"/>
      <c r="N2" s="6"/>
      <c r="O2" s="6"/>
    </row>
    <row r="3" spans="1:16" ht="13.5" customHeight="1" thickBot="1">
      <c r="A3" s="14"/>
      <c r="C3" s="203">
        <v>2014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</row>
    <row r="4" spans="1:16" ht="13.5" customHeight="1" thickBot="1">
      <c r="A4" s="22" t="s">
        <v>71</v>
      </c>
      <c r="B4" s="22" t="s">
        <v>72</v>
      </c>
      <c r="C4" s="59" t="s">
        <v>73</v>
      </c>
      <c r="D4" s="80" t="s">
        <v>99</v>
      </c>
      <c r="E4" s="80" t="s">
        <v>100</v>
      </c>
      <c r="F4" s="80" t="s">
        <v>43</v>
      </c>
      <c r="G4" s="80" t="s">
        <v>44</v>
      </c>
      <c r="H4" s="80" t="s">
        <v>45</v>
      </c>
      <c r="I4" s="80" t="s">
        <v>46</v>
      </c>
      <c r="J4" s="80" t="s">
        <v>47</v>
      </c>
      <c r="K4" s="80" t="s">
        <v>101</v>
      </c>
      <c r="L4" s="80" t="s">
        <v>102</v>
      </c>
      <c r="M4" s="80" t="s">
        <v>103</v>
      </c>
      <c r="N4" s="80" t="s">
        <v>104</v>
      </c>
      <c r="O4" s="80" t="s">
        <v>105</v>
      </c>
      <c r="P4" s="80" t="s">
        <v>167</v>
      </c>
    </row>
    <row r="5" spans="1:16" ht="16.5" customHeight="1">
      <c r="A5" s="183" t="s">
        <v>53</v>
      </c>
      <c r="B5" s="209" t="s">
        <v>54</v>
      </c>
      <c r="C5" s="42" t="s">
        <v>0</v>
      </c>
      <c r="D5" s="16"/>
      <c r="E5" s="15"/>
      <c r="F5" s="16"/>
      <c r="G5" s="16"/>
      <c r="H5" s="16"/>
      <c r="I5" s="16"/>
      <c r="J5" s="16"/>
      <c r="K5" s="16"/>
      <c r="L5" s="15"/>
      <c r="M5" s="15"/>
      <c r="N5" s="15"/>
      <c r="O5" s="15"/>
      <c r="P5" s="24">
        <f>SUM(D5:O5)</f>
        <v>0</v>
      </c>
    </row>
    <row r="6" spans="1:16" ht="16.5" customHeight="1" thickBot="1">
      <c r="A6" s="189"/>
      <c r="B6" s="210"/>
      <c r="C6" s="44" t="s">
        <v>82</v>
      </c>
      <c r="D6" s="112" t="e">
        <f aca="true" t="shared" si="0" ref="D6:P6">D5*100/D$61</f>
        <v>#DIV/0!</v>
      </c>
      <c r="E6" s="112" t="e">
        <f t="shared" si="0"/>
        <v>#DIV/0!</v>
      </c>
      <c r="F6" s="112" t="e">
        <f t="shared" si="0"/>
        <v>#DIV/0!</v>
      </c>
      <c r="G6" s="112" t="e">
        <f t="shared" si="0"/>
        <v>#DIV/0!</v>
      </c>
      <c r="H6" s="112" t="e">
        <f t="shared" si="0"/>
        <v>#DIV/0!</v>
      </c>
      <c r="I6" s="112" t="e">
        <f t="shared" si="0"/>
        <v>#DIV/0!</v>
      </c>
      <c r="J6" s="112" t="e">
        <f t="shared" si="0"/>
        <v>#DIV/0!</v>
      </c>
      <c r="K6" s="112" t="e">
        <f t="shared" si="0"/>
        <v>#DIV/0!</v>
      </c>
      <c r="L6" s="112" t="e">
        <f t="shared" si="0"/>
        <v>#DIV/0!</v>
      </c>
      <c r="M6" s="112" t="e">
        <f t="shared" si="0"/>
        <v>#DIV/0!</v>
      </c>
      <c r="N6" s="112">
        <f t="shared" si="0"/>
        <v>0</v>
      </c>
      <c r="O6" s="112" t="e">
        <f t="shared" si="0"/>
        <v>#DIV/0!</v>
      </c>
      <c r="P6" s="112">
        <f t="shared" si="0"/>
        <v>0</v>
      </c>
    </row>
    <row r="7" spans="1:16" ht="16.5" customHeight="1">
      <c r="A7" s="189"/>
      <c r="B7" s="207" t="s">
        <v>55</v>
      </c>
      <c r="C7" s="42" t="s">
        <v>0</v>
      </c>
      <c r="D7" s="16"/>
      <c r="E7" s="15"/>
      <c r="F7" s="16"/>
      <c r="G7" s="16"/>
      <c r="H7" s="16"/>
      <c r="I7" s="16"/>
      <c r="J7" s="16"/>
      <c r="K7" s="16"/>
      <c r="L7" s="15"/>
      <c r="M7" s="15"/>
      <c r="N7" s="15"/>
      <c r="O7" s="15"/>
      <c r="P7" s="24">
        <f>SUM(D7:O7)</f>
        <v>0</v>
      </c>
    </row>
    <row r="8" spans="1:16" s="8" customFormat="1" ht="16.5" customHeight="1" thickBot="1">
      <c r="A8" s="190"/>
      <c r="B8" s="208"/>
      <c r="C8" s="44" t="s">
        <v>82</v>
      </c>
      <c r="D8" s="112" t="e">
        <f aca="true" t="shared" si="1" ref="D8:P8">D7*100/D$61</f>
        <v>#DIV/0!</v>
      </c>
      <c r="E8" s="112" t="e">
        <f t="shared" si="1"/>
        <v>#DIV/0!</v>
      </c>
      <c r="F8" s="112" t="e">
        <f t="shared" si="1"/>
        <v>#DIV/0!</v>
      </c>
      <c r="G8" s="112" t="e">
        <f t="shared" si="1"/>
        <v>#DIV/0!</v>
      </c>
      <c r="H8" s="112" t="e">
        <f t="shared" si="1"/>
        <v>#DIV/0!</v>
      </c>
      <c r="I8" s="112" t="e">
        <f t="shared" si="1"/>
        <v>#DIV/0!</v>
      </c>
      <c r="J8" s="112" t="e">
        <f t="shared" si="1"/>
        <v>#DIV/0!</v>
      </c>
      <c r="K8" s="112" t="e">
        <f t="shared" si="1"/>
        <v>#DIV/0!</v>
      </c>
      <c r="L8" s="112" t="e">
        <f t="shared" si="1"/>
        <v>#DIV/0!</v>
      </c>
      <c r="M8" s="112" t="e">
        <f t="shared" si="1"/>
        <v>#DIV/0!</v>
      </c>
      <c r="N8" s="112">
        <f t="shared" si="1"/>
        <v>0</v>
      </c>
      <c r="O8" s="112" t="e">
        <f t="shared" si="1"/>
        <v>#DIV/0!</v>
      </c>
      <c r="P8" s="112">
        <f t="shared" si="1"/>
        <v>0</v>
      </c>
    </row>
    <row r="9" spans="1:16" s="4" customFormat="1" ht="9.75" customHeight="1">
      <c r="A9" s="186" t="s">
        <v>60</v>
      </c>
      <c r="B9" s="207" t="s">
        <v>1</v>
      </c>
      <c r="C9" s="42" t="s">
        <v>0</v>
      </c>
      <c r="D9" s="62"/>
      <c r="E9" s="66"/>
      <c r="F9" s="62"/>
      <c r="G9" s="62"/>
      <c r="H9" s="62"/>
      <c r="I9" s="62"/>
      <c r="J9" s="16"/>
      <c r="K9" s="16"/>
      <c r="L9" s="16"/>
      <c r="M9" s="66"/>
      <c r="N9" s="15"/>
      <c r="O9" s="15"/>
      <c r="P9" s="24">
        <f>SUM(D9:O9)</f>
        <v>0</v>
      </c>
    </row>
    <row r="10" spans="1:16" s="4" customFormat="1" ht="9.75" customHeight="1" thickBot="1">
      <c r="A10" s="187"/>
      <c r="B10" s="208"/>
      <c r="C10" s="44" t="s">
        <v>82</v>
      </c>
      <c r="D10" s="112" t="e">
        <f aca="true" t="shared" si="2" ref="D10:P10">D9*100/D$61</f>
        <v>#DIV/0!</v>
      </c>
      <c r="E10" s="112" t="e">
        <f t="shared" si="2"/>
        <v>#DIV/0!</v>
      </c>
      <c r="F10" s="112" t="e">
        <f t="shared" si="2"/>
        <v>#DIV/0!</v>
      </c>
      <c r="G10" s="112" t="e">
        <f t="shared" si="2"/>
        <v>#DIV/0!</v>
      </c>
      <c r="H10" s="112" t="e">
        <f t="shared" si="2"/>
        <v>#DIV/0!</v>
      </c>
      <c r="I10" s="112" t="e">
        <f t="shared" si="2"/>
        <v>#DIV/0!</v>
      </c>
      <c r="J10" s="112" t="e">
        <f t="shared" si="2"/>
        <v>#DIV/0!</v>
      </c>
      <c r="K10" s="112" t="e">
        <f t="shared" si="2"/>
        <v>#DIV/0!</v>
      </c>
      <c r="L10" s="112" t="e">
        <f t="shared" si="2"/>
        <v>#DIV/0!</v>
      </c>
      <c r="M10" s="112" t="e">
        <f t="shared" si="2"/>
        <v>#DIV/0!</v>
      </c>
      <c r="N10" s="112">
        <f t="shared" si="2"/>
        <v>0</v>
      </c>
      <c r="O10" s="112" t="e">
        <f t="shared" si="2"/>
        <v>#DIV/0!</v>
      </c>
      <c r="P10" s="112">
        <f t="shared" si="2"/>
        <v>0</v>
      </c>
    </row>
    <row r="11" spans="1:16" s="4" customFormat="1" ht="9.75" customHeight="1">
      <c r="A11" s="187"/>
      <c r="B11" s="207" t="s">
        <v>2</v>
      </c>
      <c r="C11" s="42" t="s">
        <v>0</v>
      </c>
      <c r="D11" s="16"/>
      <c r="E11" s="15"/>
      <c r="F11" s="16"/>
      <c r="G11" s="16"/>
      <c r="H11" s="16"/>
      <c r="I11" s="16"/>
      <c r="J11" s="16"/>
      <c r="K11" s="16"/>
      <c r="L11" s="15"/>
      <c r="M11" s="15"/>
      <c r="N11" s="15"/>
      <c r="O11" s="15"/>
      <c r="P11" s="24">
        <f>SUM(D11:O11)</f>
        <v>0</v>
      </c>
    </row>
    <row r="12" spans="1:16" s="4" customFormat="1" ht="9.75" customHeight="1" thickBot="1">
      <c r="A12" s="187"/>
      <c r="B12" s="208"/>
      <c r="C12" s="44" t="s">
        <v>82</v>
      </c>
      <c r="D12" s="112" t="e">
        <f aca="true" t="shared" si="3" ref="D12:P12">D11*100/D$61</f>
        <v>#DIV/0!</v>
      </c>
      <c r="E12" s="112" t="e">
        <f t="shared" si="3"/>
        <v>#DIV/0!</v>
      </c>
      <c r="F12" s="112" t="e">
        <f t="shared" si="3"/>
        <v>#DIV/0!</v>
      </c>
      <c r="G12" s="112" t="e">
        <f t="shared" si="3"/>
        <v>#DIV/0!</v>
      </c>
      <c r="H12" s="112" t="e">
        <f t="shared" si="3"/>
        <v>#DIV/0!</v>
      </c>
      <c r="I12" s="112" t="e">
        <f t="shared" si="3"/>
        <v>#DIV/0!</v>
      </c>
      <c r="J12" s="112" t="e">
        <f t="shared" si="3"/>
        <v>#DIV/0!</v>
      </c>
      <c r="K12" s="112" t="e">
        <f t="shared" si="3"/>
        <v>#DIV/0!</v>
      </c>
      <c r="L12" s="112" t="e">
        <f t="shared" si="3"/>
        <v>#DIV/0!</v>
      </c>
      <c r="M12" s="112" t="e">
        <f t="shared" si="3"/>
        <v>#DIV/0!</v>
      </c>
      <c r="N12" s="112">
        <f t="shared" si="3"/>
        <v>0</v>
      </c>
      <c r="O12" s="112" t="e">
        <f t="shared" si="3"/>
        <v>#DIV/0!</v>
      </c>
      <c r="P12" s="112">
        <f t="shared" si="3"/>
        <v>0</v>
      </c>
    </row>
    <row r="13" spans="1:16" s="4" customFormat="1" ht="9.75" customHeight="1">
      <c r="A13" s="187"/>
      <c r="B13" s="207" t="s">
        <v>3</v>
      </c>
      <c r="C13" s="42" t="s">
        <v>0</v>
      </c>
      <c r="D13" s="16"/>
      <c r="E13" s="15"/>
      <c r="F13" s="16"/>
      <c r="G13" s="16"/>
      <c r="H13" s="16"/>
      <c r="I13" s="16"/>
      <c r="J13" s="16"/>
      <c r="K13" s="16"/>
      <c r="L13" s="15"/>
      <c r="M13" s="15"/>
      <c r="N13" s="15"/>
      <c r="O13" s="15"/>
      <c r="P13" s="24">
        <f>SUM(D13:O13)</f>
        <v>0</v>
      </c>
    </row>
    <row r="14" spans="1:16" s="4" customFormat="1" ht="9.75" customHeight="1" thickBot="1">
      <c r="A14" s="187"/>
      <c r="B14" s="208"/>
      <c r="C14" s="44" t="s">
        <v>82</v>
      </c>
      <c r="D14" s="112" t="e">
        <f aca="true" t="shared" si="4" ref="D14:P14">D13*100/D$61</f>
        <v>#DIV/0!</v>
      </c>
      <c r="E14" s="112" t="e">
        <f t="shared" si="4"/>
        <v>#DIV/0!</v>
      </c>
      <c r="F14" s="112" t="e">
        <f t="shared" si="4"/>
        <v>#DIV/0!</v>
      </c>
      <c r="G14" s="112" t="e">
        <f t="shared" si="4"/>
        <v>#DIV/0!</v>
      </c>
      <c r="H14" s="112" t="e">
        <f t="shared" si="4"/>
        <v>#DIV/0!</v>
      </c>
      <c r="I14" s="112" t="e">
        <f t="shared" si="4"/>
        <v>#DIV/0!</v>
      </c>
      <c r="J14" s="112" t="e">
        <f t="shared" si="4"/>
        <v>#DIV/0!</v>
      </c>
      <c r="K14" s="112" t="e">
        <f t="shared" si="4"/>
        <v>#DIV/0!</v>
      </c>
      <c r="L14" s="112" t="e">
        <f t="shared" si="4"/>
        <v>#DIV/0!</v>
      </c>
      <c r="M14" s="112" t="e">
        <f t="shared" si="4"/>
        <v>#DIV/0!</v>
      </c>
      <c r="N14" s="112">
        <f t="shared" si="4"/>
        <v>0</v>
      </c>
      <c r="O14" s="112" t="e">
        <f t="shared" si="4"/>
        <v>#DIV/0!</v>
      </c>
      <c r="P14" s="112">
        <f t="shared" si="4"/>
        <v>0</v>
      </c>
    </row>
    <row r="15" spans="1:16" s="4" customFormat="1" ht="9.75" customHeight="1">
      <c r="A15" s="187"/>
      <c r="B15" s="207" t="s">
        <v>4</v>
      </c>
      <c r="C15" s="42" t="s">
        <v>0</v>
      </c>
      <c r="D15" s="16"/>
      <c r="E15" s="15"/>
      <c r="F15" s="115"/>
      <c r="G15" s="16"/>
      <c r="H15" s="16"/>
      <c r="I15" s="16"/>
      <c r="J15" s="16"/>
      <c r="K15" s="16"/>
      <c r="L15" s="15"/>
      <c r="M15" s="15"/>
      <c r="N15" s="15"/>
      <c r="O15" s="15"/>
      <c r="P15" s="24">
        <f>SUM(D15:O15)</f>
        <v>0</v>
      </c>
    </row>
    <row r="16" spans="1:16" s="4" customFormat="1" ht="9.75" customHeight="1" thickBot="1">
      <c r="A16" s="187"/>
      <c r="B16" s="208"/>
      <c r="C16" s="44" t="s">
        <v>82</v>
      </c>
      <c r="D16" s="112" t="e">
        <f aca="true" t="shared" si="5" ref="D16:P16">D15*100/D$61</f>
        <v>#DIV/0!</v>
      </c>
      <c r="E16" s="112" t="e">
        <f t="shared" si="5"/>
        <v>#DIV/0!</v>
      </c>
      <c r="F16" s="112" t="e">
        <f t="shared" si="5"/>
        <v>#DIV/0!</v>
      </c>
      <c r="G16" s="112" t="e">
        <f t="shared" si="5"/>
        <v>#DIV/0!</v>
      </c>
      <c r="H16" s="112" t="e">
        <f t="shared" si="5"/>
        <v>#DIV/0!</v>
      </c>
      <c r="I16" s="112" t="e">
        <f t="shared" si="5"/>
        <v>#DIV/0!</v>
      </c>
      <c r="J16" s="112" t="e">
        <f t="shared" si="5"/>
        <v>#DIV/0!</v>
      </c>
      <c r="K16" s="112" t="e">
        <f t="shared" si="5"/>
        <v>#DIV/0!</v>
      </c>
      <c r="L16" s="112" t="e">
        <f t="shared" si="5"/>
        <v>#DIV/0!</v>
      </c>
      <c r="M16" s="112" t="e">
        <f t="shared" si="5"/>
        <v>#DIV/0!</v>
      </c>
      <c r="N16" s="112">
        <f t="shared" si="5"/>
        <v>0</v>
      </c>
      <c r="O16" s="112" t="e">
        <f t="shared" si="5"/>
        <v>#DIV/0!</v>
      </c>
      <c r="P16" s="112">
        <f t="shared" si="5"/>
        <v>0</v>
      </c>
    </row>
    <row r="17" spans="1:16" s="4" customFormat="1" ht="9.75" customHeight="1">
      <c r="A17" s="187"/>
      <c r="B17" s="209" t="s">
        <v>138</v>
      </c>
      <c r="C17" s="42" t="s">
        <v>0</v>
      </c>
      <c r="D17" s="16"/>
      <c r="E17" s="15"/>
      <c r="F17" s="15"/>
      <c r="G17" s="15"/>
      <c r="H17" s="15"/>
      <c r="I17" s="15"/>
      <c r="J17" s="16"/>
      <c r="K17" s="62"/>
      <c r="L17" s="15"/>
      <c r="M17" s="15"/>
      <c r="N17" s="15"/>
      <c r="O17" s="15"/>
      <c r="P17" s="116">
        <f>SUM(D17:O17)</f>
        <v>0</v>
      </c>
    </row>
    <row r="18" spans="1:16" s="4" customFormat="1" ht="9.75" customHeight="1" thickBot="1">
      <c r="A18" s="187"/>
      <c r="B18" s="210"/>
      <c r="C18" s="44" t="s">
        <v>82</v>
      </c>
      <c r="D18" s="113" t="e">
        <f aca="true" t="shared" si="6" ref="D18:P18">D17*100/D$61</f>
        <v>#DIV/0!</v>
      </c>
      <c r="E18" s="113" t="e">
        <f t="shared" si="6"/>
        <v>#DIV/0!</v>
      </c>
      <c r="F18" s="113" t="e">
        <f t="shared" si="6"/>
        <v>#DIV/0!</v>
      </c>
      <c r="G18" s="113" t="e">
        <f t="shared" si="6"/>
        <v>#DIV/0!</v>
      </c>
      <c r="H18" s="113" t="e">
        <f t="shared" si="6"/>
        <v>#DIV/0!</v>
      </c>
      <c r="I18" s="113" t="e">
        <f t="shared" si="6"/>
        <v>#DIV/0!</v>
      </c>
      <c r="J18" s="113" t="e">
        <f t="shared" si="6"/>
        <v>#DIV/0!</v>
      </c>
      <c r="K18" s="113" t="e">
        <f t="shared" si="6"/>
        <v>#DIV/0!</v>
      </c>
      <c r="L18" s="113" t="e">
        <f t="shared" si="6"/>
        <v>#DIV/0!</v>
      </c>
      <c r="M18" s="113" t="e">
        <f t="shared" si="6"/>
        <v>#DIV/0!</v>
      </c>
      <c r="N18" s="113">
        <f t="shared" si="6"/>
        <v>0</v>
      </c>
      <c r="O18" s="113" t="e">
        <f t="shared" si="6"/>
        <v>#DIV/0!</v>
      </c>
      <c r="P18" s="113">
        <f t="shared" si="6"/>
        <v>0</v>
      </c>
    </row>
    <row r="19" spans="1:16" s="4" customFormat="1" ht="9.75" customHeight="1">
      <c r="A19" s="187"/>
      <c r="B19" s="207" t="s">
        <v>5</v>
      </c>
      <c r="C19" s="42" t="s">
        <v>0</v>
      </c>
      <c r="D19" s="16"/>
      <c r="E19" s="15"/>
      <c r="F19" s="15"/>
      <c r="G19" s="15"/>
      <c r="H19" s="15"/>
      <c r="I19" s="15"/>
      <c r="J19" s="16"/>
      <c r="K19" s="62"/>
      <c r="L19" s="15"/>
      <c r="M19" s="15"/>
      <c r="N19" s="15"/>
      <c r="O19" s="15"/>
      <c r="P19" s="24">
        <f>SUM(D19:O19)</f>
        <v>0</v>
      </c>
    </row>
    <row r="20" spans="1:16" s="4" customFormat="1" ht="9.75" customHeight="1" thickBot="1">
      <c r="A20" s="187"/>
      <c r="B20" s="208"/>
      <c r="C20" s="44" t="s">
        <v>82</v>
      </c>
      <c r="D20" s="112" t="e">
        <f aca="true" t="shared" si="7" ref="D20:P20">D19*100/D$61</f>
        <v>#DIV/0!</v>
      </c>
      <c r="E20" s="112" t="e">
        <f t="shared" si="7"/>
        <v>#DIV/0!</v>
      </c>
      <c r="F20" s="112" t="e">
        <f t="shared" si="7"/>
        <v>#DIV/0!</v>
      </c>
      <c r="G20" s="112" t="e">
        <f t="shared" si="7"/>
        <v>#DIV/0!</v>
      </c>
      <c r="H20" s="112" t="e">
        <f t="shared" si="7"/>
        <v>#DIV/0!</v>
      </c>
      <c r="I20" s="112" t="e">
        <f t="shared" si="7"/>
        <v>#DIV/0!</v>
      </c>
      <c r="J20" s="112" t="e">
        <f t="shared" si="7"/>
        <v>#DIV/0!</v>
      </c>
      <c r="K20" s="112" t="e">
        <f t="shared" si="7"/>
        <v>#DIV/0!</v>
      </c>
      <c r="L20" s="112" t="e">
        <f t="shared" si="7"/>
        <v>#DIV/0!</v>
      </c>
      <c r="M20" s="112" t="e">
        <f t="shared" si="7"/>
        <v>#DIV/0!</v>
      </c>
      <c r="N20" s="112">
        <f t="shared" si="7"/>
        <v>0</v>
      </c>
      <c r="O20" s="112" t="e">
        <f t="shared" si="7"/>
        <v>#DIV/0!</v>
      </c>
      <c r="P20" s="112">
        <f t="shared" si="7"/>
        <v>0</v>
      </c>
    </row>
    <row r="21" spans="1:16" s="4" customFormat="1" ht="9.75" customHeight="1">
      <c r="A21" s="187"/>
      <c r="B21" s="207" t="s">
        <v>6</v>
      </c>
      <c r="C21" s="42" t="s">
        <v>0</v>
      </c>
      <c r="D21" s="16"/>
      <c r="E21" s="15"/>
      <c r="F21" s="15"/>
      <c r="G21" s="16"/>
      <c r="H21" s="16"/>
      <c r="I21" s="16"/>
      <c r="J21" s="16"/>
      <c r="K21" s="16"/>
      <c r="L21" s="15"/>
      <c r="M21" s="15"/>
      <c r="N21" s="15"/>
      <c r="O21" s="15"/>
      <c r="P21" s="24">
        <f>SUM(D21:O21)</f>
        <v>0</v>
      </c>
    </row>
    <row r="22" spans="1:16" s="4" customFormat="1" ht="9.75" customHeight="1" thickBot="1">
      <c r="A22" s="187"/>
      <c r="B22" s="208"/>
      <c r="C22" s="44" t="s">
        <v>82</v>
      </c>
      <c r="D22" s="112" t="e">
        <f aca="true" t="shared" si="8" ref="D22:P22">D21*100/D$61</f>
        <v>#DIV/0!</v>
      </c>
      <c r="E22" s="112" t="e">
        <f t="shared" si="8"/>
        <v>#DIV/0!</v>
      </c>
      <c r="F22" s="112" t="e">
        <f t="shared" si="8"/>
        <v>#DIV/0!</v>
      </c>
      <c r="G22" s="112" t="e">
        <f t="shared" si="8"/>
        <v>#DIV/0!</v>
      </c>
      <c r="H22" s="112" t="e">
        <f t="shared" si="8"/>
        <v>#DIV/0!</v>
      </c>
      <c r="I22" s="112" t="e">
        <f t="shared" si="8"/>
        <v>#DIV/0!</v>
      </c>
      <c r="J22" s="112" t="e">
        <f t="shared" si="8"/>
        <v>#DIV/0!</v>
      </c>
      <c r="K22" s="112" t="e">
        <f t="shared" si="8"/>
        <v>#DIV/0!</v>
      </c>
      <c r="L22" s="112" t="e">
        <f t="shared" si="8"/>
        <v>#DIV/0!</v>
      </c>
      <c r="M22" s="112" t="e">
        <f t="shared" si="8"/>
        <v>#DIV/0!</v>
      </c>
      <c r="N22" s="112">
        <f t="shared" si="8"/>
        <v>0</v>
      </c>
      <c r="O22" s="112" t="e">
        <f t="shared" si="8"/>
        <v>#DIV/0!</v>
      </c>
      <c r="P22" s="112">
        <f t="shared" si="8"/>
        <v>0</v>
      </c>
    </row>
    <row r="23" spans="1:16" s="4" customFormat="1" ht="9.75" customHeight="1">
      <c r="A23" s="187"/>
      <c r="B23" s="209" t="s">
        <v>21</v>
      </c>
      <c r="C23" s="42" t="s">
        <v>0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116">
        <f>SUM(D23:O23)</f>
        <v>0</v>
      </c>
    </row>
    <row r="24" spans="1:16" s="4" customFormat="1" ht="9.75" customHeight="1" thickBot="1">
      <c r="A24" s="187"/>
      <c r="B24" s="210"/>
      <c r="C24" s="44" t="s">
        <v>82</v>
      </c>
      <c r="D24" s="113" t="e">
        <f aca="true" t="shared" si="9" ref="D24:P24">D23*100/D$61</f>
        <v>#DIV/0!</v>
      </c>
      <c r="E24" s="113" t="e">
        <f t="shared" si="9"/>
        <v>#DIV/0!</v>
      </c>
      <c r="F24" s="113" t="e">
        <f t="shared" si="9"/>
        <v>#DIV/0!</v>
      </c>
      <c r="G24" s="113" t="e">
        <f t="shared" si="9"/>
        <v>#DIV/0!</v>
      </c>
      <c r="H24" s="113" t="e">
        <f t="shared" si="9"/>
        <v>#DIV/0!</v>
      </c>
      <c r="I24" s="113" t="e">
        <f t="shared" si="9"/>
        <v>#DIV/0!</v>
      </c>
      <c r="J24" s="113" t="e">
        <f t="shared" si="9"/>
        <v>#DIV/0!</v>
      </c>
      <c r="K24" s="113" t="e">
        <f t="shared" si="9"/>
        <v>#DIV/0!</v>
      </c>
      <c r="L24" s="113" t="e">
        <f t="shared" si="9"/>
        <v>#DIV/0!</v>
      </c>
      <c r="M24" s="113" t="e">
        <f t="shared" si="9"/>
        <v>#DIV/0!</v>
      </c>
      <c r="N24" s="113">
        <f t="shared" si="9"/>
        <v>0</v>
      </c>
      <c r="O24" s="113" t="e">
        <f t="shared" si="9"/>
        <v>#DIV/0!</v>
      </c>
      <c r="P24" s="113">
        <f t="shared" si="9"/>
        <v>0</v>
      </c>
    </row>
    <row r="25" spans="1:16" s="4" customFormat="1" ht="9.75" customHeight="1">
      <c r="A25" s="187"/>
      <c r="B25" s="209" t="s">
        <v>145</v>
      </c>
      <c r="C25" s="42" t="s">
        <v>0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88.75</v>
      </c>
      <c r="O25" s="93">
        <v>0</v>
      </c>
      <c r="P25" s="116">
        <f>SUM(D25:O25)</f>
        <v>88.75</v>
      </c>
    </row>
    <row r="26" spans="1:16" s="4" customFormat="1" ht="9.75" customHeight="1" thickBot="1">
      <c r="A26" s="187"/>
      <c r="B26" s="210"/>
      <c r="C26" s="44" t="s">
        <v>82</v>
      </c>
      <c r="D26" s="113" t="e">
        <f aca="true" t="shared" si="10" ref="D26:P26">D25*100/D$61</f>
        <v>#DIV/0!</v>
      </c>
      <c r="E26" s="113" t="e">
        <f t="shared" si="10"/>
        <v>#DIV/0!</v>
      </c>
      <c r="F26" s="113" t="e">
        <f t="shared" si="10"/>
        <v>#DIV/0!</v>
      </c>
      <c r="G26" s="113" t="e">
        <f t="shared" si="10"/>
        <v>#DIV/0!</v>
      </c>
      <c r="H26" s="113" t="e">
        <f t="shared" si="10"/>
        <v>#DIV/0!</v>
      </c>
      <c r="I26" s="113" t="e">
        <f t="shared" si="10"/>
        <v>#DIV/0!</v>
      </c>
      <c r="J26" s="113" t="e">
        <f t="shared" si="10"/>
        <v>#DIV/0!</v>
      </c>
      <c r="K26" s="113" t="e">
        <f t="shared" si="10"/>
        <v>#DIV/0!</v>
      </c>
      <c r="L26" s="113" t="e">
        <f t="shared" si="10"/>
        <v>#DIV/0!</v>
      </c>
      <c r="M26" s="113" t="e">
        <f t="shared" si="10"/>
        <v>#DIV/0!</v>
      </c>
      <c r="N26" s="113">
        <f t="shared" si="10"/>
        <v>100</v>
      </c>
      <c r="O26" s="113" t="e">
        <f t="shared" si="10"/>
        <v>#DIV/0!</v>
      </c>
      <c r="P26" s="113">
        <f t="shared" si="10"/>
        <v>100</v>
      </c>
    </row>
    <row r="27" spans="1:16" s="4" customFormat="1" ht="9.75" customHeight="1">
      <c r="A27" s="187"/>
      <c r="B27" s="207" t="s">
        <v>7</v>
      </c>
      <c r="C27" s="42" t="s">
        <v>0</v>
      </c>
      <c r="D27" s="16"/>
      <c r="E27" s="15"/>
      <c r="F27" s="16"/>
      <c r="G27" s="16"/>
      <c r="H27" s="16"/>
      <c r="I27" s="16"/>
      <c r="J27" s="16"/>
      <c r="K27" s="16"/>
      <c r="L27" s="15"/>
      <c r="M27" s="15"/>
      <c r="N27" s="15"/>
      <c r="O27" s="15"/>
      <c r="P27" s="24">
        <f>SUM(D27:O27)</f>
        <v>0</v>
      </c>
    </row>
    <row r="28" spans="1:16" s="4" customFormat="1" ht="9.75" customHeight="1" thickBot="1">
      <c r="A28" s="187"/>
      <c r="B28" s="208"/>
      <c r="C28" s="44" t="s">
        <v>82</v>
      </c>
      <c r="D28" s="112" t="e">
        <f aca="true" t="shared" si="11" ref="D28:P28">D27*100/D$61</f>
        <v>#DIV/0!</v>
      </c>
      <c r="E28" s="112" t="e">
        <f t="shared" si="11"/>
        <v>#DIV/0!</v>
      </c>
      <c r="F28" s="112" t="e">
        <f t="shared" si="11"/>
        <v>#DIV/0!</v>
      </c>
      <c r="G28" s="112" t="e">
        <f t="shared" si="11"/>
        <v>#DIV/0!</v>
      </c>
      <c r="H28" s="112" t="e">
        <f t="shared" si="11"/>
        <v>#DIV/0!</v>
      </c>
      <c r="I28" s="112" t="e">
        <f t="shared" si="11"/>
        <v>#DIV/0!</v>
      </c>
      <c r="J28" s="112" t="e">
        <f t="shared" si="11"/>
        <v>#DIV/0!</v>
      </c>
      <c r="K28" s="112" t="e">
        <f t="shared" si="11"/>
        <v>#DIV/0!</v>
      </c>
      <c r="L28" s="112" t="e">
        <f t="shared" si="11"/>
        <v>#DIV/0!</v>
      </c>
      <c r="M28" s="112" t="e">
        <f t="shared" si="11"/>
        <v>#DIV/0!</v>
      </c>
      <c r="N28" s="112">
        <f t="shared" si="11"/>
        <v>0</v>
      </c>
      <c r="O28" s="112" t="e">
        <f t="shared" si="11"/>
        <v>#DIV/0!</v>
      </c>
      <c r="P28" s="112">
        <f t="shared" si="11"/>
        <v>0</v>
      </c>
    </row>
    <row r="29" spans="1:16" s="4" customFormat="1" ht="9.75" customHeight="1">
      <c r="A29" s="187"/>
      <c r="B29" s="207" t="s">
        <v>8</v>
      </c>
      <c r="C29" s="42" t="s">
        <v>0</v>
      </c>
      <c r="D29" s="16"/>
      <c r="E29" s="15"/>
      <c r="F29" s="16"/>
      <c r="G29" s="16"/>
      <c r="H29" s="16"/>
      <c r="I29" s="16"/>
      <c r="J29" s="16"/>
      <c r="K29" s="16"/>
      <c r="L29" s="15"/>
      <c r="M29" s="15"/>
      <c r="N29" s="15"/>
      <c r="O29" s="15"/>
      <c r="P29" s="24">
        <f>SUM(D29:O29)</f>
        <v>0</v>
      </c>
    </row>
    <row r="30" spans="1:16" s="4" customFormat="1" ht="9.75" customHeight="1" thickBot="1">
      <c r="A30" s="187"/>
      <c r="B30" s="208"/>
      <c r="C30" s="44" t="s">
        <v>82</v>
      </c>
      <c r="D30" s="112" t="e">
        <f aca="true" t="shared" si="12" ref="D30:P30">D29*100/D$61</f>
        <v>#DIV/0!</v>
      </c>
      <c r="E30" s="112" t="e">
        <f t="shared" si="12"/>
        <v>#DIV/0!</v>
      </c>
      <c r="F30" s="112" t="e">
        <f t="shared" si="12"/>
        <v>#DIV/0!</v>
      </c>
      <c r="G30" s="112" t="e">
        <f t="shared" si="12"/>
        <v>#DIV/0!</v>
      </c>
      <c r="H30" s="112" t="e">
        <f t="shared" si="12"/>
        <v>#DIV/0!</v>
      </c>
      <c r="I30" s="112" t="e">
        <f t="shared" si="12"/>
        <v>#DIV/0!</v>
      </c>
      <c r="J30" s="112" t="e">
        <f t="shared" si="12"/>
        <v>#DIV/0!</v>
      </c>
      <c r="K30" s="112" t="e">
        <f t="shared" si="12"/>
        <v>#DIV/0!</v>
      </c>
      <c r="L30" s="112" t="e">
        <f t="shared" si="12"/>
        <v>#DIV/0!</v>
      </c>
      <c r="M30" s="112" t="e">
        <f t="shared" si="12"/>
        <v>#DIV/0!</v>
      </c>
      <c r="N30" s="112">
        <f t="shared" si="12"/>
        <v>0</v>
      </c>
      <c r="O30" s="112" t="e">
        <f t="shared" si="12"/>
        <v>#DIV/0!</v>
      </c>
      <c r="P30" s="112">
        <f t="shared" si="12"/>
        <v>0</v>
      </c>
    </row>
    <row r="31" spans="1:16" s="4" customFormat="1" ht="9.75" customHeight="1">
      <c r="A31" s="187"/>
      <c r="B31" s="207" t="s">
        <v>17</v>
      </c>
      <c r="C31" s="42" t="s">
        <v>0</v>
      </c>
      <c r="D31" s="16"/>
      <c r="E31" s="15"/>
      <c r="F31" s="16"/>
      <c r="G31" s="16"/>
      <c r="H31" s="16"/>
      <c r="I31" s="16"/>
      <c r="J31" s="16"/>
      <c r="K31" s="16"/>
      <c r="L31" s="15"/>
      <c r="M31" s="15"/>
      <c r="N31" s="15"/>
      <c r="O31" s="15"/>
      <c r="P31" s="24">
        <f>SUM(D31:O31)</f>
        <v>0</v>
      </c>
    </row>
    <row r="32" spans="1:16" s="4" customFormat="1" ht="9.75" customHeight="1" thickBot="1">
      <c r="A32" s="187"/>
      <c r="B32" s="208"/>
      <c r="C32" s="44" t="s">
        <v>82</v>
      </c>
      <c r="D32" s="112" t="e">
        <f aca="true" t="shared" si="13" ref="D32:P32">D31*100/D$61</f>
        <v>#DIV/0!</v>
      </c>
      <c r="E32" s="112" t="e">
        <f t="shared" si="13"/>
        <v>#DIV/0!</v>
      </c>
      <c r="F32" s="112" t="e">
        <f t="shared" si="13"/>
        <v>#DIV/0!</v>
      </c>
      <c r="G32" s="112" t="e">
        <f t="shared" si="13"/>
        <v>#DIV/0!</v>
      </c>
      <c r="H32" s="112" t="e">
        <f t="shared" si="13"/>
        <v>#DIV/0!</v>
      </c>
      <c r="I32" s="112" t="e">
        <f t="shared" si="13"/>
        <v>#DIV/0!</v>
      </c>
      <c r="J32" s="112" t="e">
        <f t="shared" si="13"/>
        <v>#DIV/0!</v>
      </c>
      <c r="K32" s="112" t="e">
        <f t="shared" si="13"/>
        <v>#DIV/0!</v>
      </c>
      <c r="L32" s="112" t="e">
        <f t="shared" si="13"/>
        <v>#DIV/0!</v>
      </c>
      <c r="M32" s="112" t="e">
        <f t="shared" si="13"/>
        <v>#DIV/0!</v>
      </c>
      <c r="N32" s="112">
        <f t="shared" si="13"/>
        <v>0</v>
      </c>
      <c r="O32" s="112" t="e">
        <f t="shared" si="13"/>
        <v>#DIV/0!</v>
      </c>
      <c r="P32" s="112">
        <f t="shared" si="13"/>
        <v>0</v>
      </c>
    </row>
    <row r="33" spans="1:16" s="4" customFormat="1" ht="9.75" customHeight="1">
      <c r="A33" s="187"/>
      <c r="B33" s="207" t="s">
        <v>20</v>
      </c>
      <c r="C33" s="42" t="s">
        <v>0</v>
      </c>
      <c r="D33" s="62"/>
      <c r="E33" s="66"/>
      <c r="F33" s="62"/>
      <c r="G33" s="62"/>
      <c r="H33" s="62"/>
      <c r="I33" s="62"/>
      <c r="J33" s="62"/>
      <c r="K33" s="62"/>
      <c r="L33" s="66"/>
      <c r="M33" s="66"/>
      <c r="N33" s="15"/>
      <c r="O33" s="15"/>
      <c r="P33" s="24">
        <f>SUM(D33:O33)</f>
        <v>0</v>
      </c>
    </row>
    <row r="34" spans="1:16" s="4" customFormat="1" ht="9.75" customHeight="1" thickBot="1">
      <c r="A34" s="187"/>
      <c r="B34" s="208"/>
      <c r="C34" s="44" t="s">
        <v>82</v>
      </c>
      <c r="D34" s="112" t="e">
        <f aca="true" t="shared" si="14" ref="D34:P34">D33*100/D$61</f>
        <v>#DIV/0!</v>
      </c>
      <c r="E34" s="112" t="e">
        <f t="shared" si="14"/>
        <v>#DIV/0!</v>
      </c>
      <c r="F34" s="112" t="e">
        <f t="shared" si="14"/>
        <v>#DIV/0!</v>
      </c>
      <c r="G34" s="112" t="e">
        <f t="shared" si="14"/>
        <v>#DIV/0!</v>
      </c>
      <c r="H34" s="112" t="e">
        <f t="shared" si="14"/>
        <v>#DIV/0!</v>
      </c>
      <c r="I34" s="112" t="e">
        <f t="shared" si="14"/>
        <v>#DIV/0!</v>
      </c>
      <c r="J34" s="112" t="e">
        <f t="shared" si="14"/>
        <v>#DIV/0!</v>
      </c>
      <c r="K34" s="112" t="e">
        <f t="shared" si="14"/>
        <v>#DIV/0!</v>
      </c>
      <c r="L34" s="112" t="e">
        <f t="shared" si="14"/>
        <v>#DIV/0!</v>
      </c>
      <c r="M34" s="112" t="e">
        <f t="shared" si="14"/>
        <v>#DIV/0!</v>
      </c>
      <c r="N34" s="112">
        <f t="shared" si="14"/>
        <v>0</v>
      </c>
      <c r="O34" s="112" t="e">
        <f t="shared" si="14"/>
        <v>#DIV/0!</v>
      </c>
      <c r="P34" s="112">
        <f t="shared" si="14"/>
        <v>0</v>
      </c>
    </row>
    <row r="35" spans="1:16" s="4" customFormat="1" ht="9.75" customHeight="1">
      <c r="A35" s="187"/>
      <c r="B35" s="207" t="s">
        <v>19</v>
      </c>
      <c r="C35" s="42" t="s">
        <v>0</v>
      </c>
      <c r="D35" s="81"/>
      <c r="E35" s="81"/>
      <c r="F35" s="81"/>
      <c r="G35" s="81"/>
      <c r="H35" s="81"/>
      <c r="I35" s="82"/>
      <c r="J35" s="82"/>
      <c r="K35" s="82"/>
      <c r="L35" s="82"/>
      <c r="M35" s="82"/>
      <c r="N35" s="82"/>
      <c r="O35" s="82"/>
      <c r="P35" s="24">
        <f>SUM(D35:O35)</f>
        <v>0</v>
      </c>
    </row>
    <row r="36" spans="1:16" s="4" customFormat="1" ht="9.75" customHeight="1" thickBot="1">
      <c r="A36" s="187"/>
      <c r="B36" s="208"/>
      <c r="C36" s="44" t="s">
        <v>82</v>
      </c>
      <c r="D36" s="112" t="e">
        <f aca="true" t="shared" si="15" ref="D36:P36">D35*100/D$61</f>
        <v>#DIV/0!</v>
      </c>
      <c r="E36" s="112" t="e">
        <f t="shared" si="15"/>
        <v>#DIV/0!</v>
      </c>
      <c r="F36" s="112" t="e">
        <f t="shared" si="15"/>
        <v>#DIV/0!</v>
      </c>
      <c r="G36" s="112" t="e">
        <f t="shared" si="15"/>
        <v>#DIV/0!</v>
      </c>
      <c r="H36" s="112" t="e">
        <f t="shared" si="15"/>
        <v>#DIV/0!</v>
      </c>
      <c r="I36" s="112" t="e">
        <f t="shared" si="15"/>
        <v>#DIV/0!</v>
      </c>
      <c r="J36" s="112" t="e">
        <f t="shared" si="15"/>
        <v>#DIV/0!</v>
      </c>
      <c r="K36" s="112" t="e">
        <f t="shared" si="15"/>
        <v>#DIV/0!</v>
      </c>
      <c r="L36" s="112" t="e">
        <f t="shared" si="15"/>
        <v>#DIV/0!</v>
      </c>
      <c r="M36" s="112" t="e">
        <f t="shared" si="15"/>
        <v>#DIV/0!</v>
      </c>
      <c r="N36" s="112">
        <f t="shared" si="15"/>
        <v>0</v>
      </c>
      <c r="O36" s="112" t="e">
        <f t="shared" si="15"/>
        <v>#DIV/0!</v>
      </c>
      <c r="P36" s="112">
        <f t="shared" si="15"/>
        <v>0</v>
      </c>
    </row>
    <row r="37" spans="1:16" s="4" customFormat="1" ht="9.75" customHeight="1">
      <c r="A37" s="187"/>
      <c r="B37" s="207" t="s">
        <v>9</v>
      </c>
      <c r="C37" s="42" t="s">
        <v>0</v>
      </c>
      <c r="D37" s="16"/>
      <c r="E37" s="15"/>
      <c r="F37" s="16"/>
      <c r="G37" s="16"/>
      <c r="H37" s="16"/>
      <c r="I37" s="62"/>
      <c r="J37" s="16"/>
      <c r="K37" s="16"/>
      <c r="L37" s="15"/>
      <c r="M37" s="15"/>
      <c r="N37" s="15"/>
      <c r="O37" s="15"/>
      <c r="P37" s="24">
        <f>SUM(D37:O37)</f>
        <v>0</v>
      </c>
    </row>
    <row r="38" spans="1:16" s="4" customFormat="1" ht="9.75" customHeight="1" thickBot="1">
      <c r="A38" s="187"/>
      <c r="B38" s="208"/>
      <c r="C38" s="44" t="s">
        <v>82</v>
      </c>
      <c r="D38" s="112" t="e">
        <f aca="true" t="shared" si="16" ref="D38:O38">D37*100/D$61</f>
        <v>#DIV/0!</v>
      </c>
      <c r="E38" s="112" t="e">
        <f t="shared" si="16"/>
        <v>#DIV/0!</v>
      </c>
      <c r="F38" s="112" t="e">
        <f t="shared" si="16"/>
        <v>#DIV/0!</v>
      </c>
      <c r="G38" s="112" t="e">
        <f t="shared" si="16"/>
        <v>#DIV/0!</v>
      </c>
      <c r="H38" s="112" t="e">
        <f t="shared" si="16"/>
        <v>#DIV/0!</v>
      </c>
      <c r="I38" s="112" t="e">
        <f t="shared" si="16"/>
        <v>#DIV/0!</v>
      </c>
      <c r="J38" s="112" t="e">
        <f t="shared" si="16"/>
        <v>#DIV/0!</v>
      </c>
      <c r="K38" s="112" t="e">
        <f t="shared" si="16"/>
        <v>#DIV/0!</v>
      </c>
      <c r="L38" s="112" t="e">
        <f t="shared" si="16"/>
        <v>#DIV/0!</v>
      </c>
      <c r="M38" s="112" t="e">
        <f t="shared" si="16"/>
        <v>#DIV/0!</v>
      </c>
      <c r="N38" s="112">
        <f t="shared" si="16"/>
        <v>0</v>
      </c>
      <c r="O38" s="112" t="e">
        <f t="shared" si="16"/>
        <v>#DIV/0!</v>
      </c>
      <c r="P38" s="112">
        <f>P37*100/P$61</f>
        <v>0</v>
      </c>
    </row>
    <row r="39" spans="1:16" s="4" customFormat="1" ht="9.75" customHeight="1">
      <c r="A39" s="187"/>
      <c r="B39" s="207" t="s">
        <v>10</v>
      </c>
      <c r="C39" s="42" t="s">
        <v>0</v>
      </c>
      <c r="D39" s="62"/>
      <c r="E39" s="62"/>
      <c r="F39" s="62"/>
      <c r="G39" s="62"/>
      <c r="H39" s="62"/>
      <c r="I39" s="62"/>
      <c r="J39" s="16"/>
      <c r="K39" s="16"/>
      <c r="L39" s="66"/>
      <c r="M39" s="15"/>
      <c r="N39" s="15"/>
      <c r="O39" s="15"/>
      <c r="P39" s="24">
        <f>SUM(D39:O39)</f>
        <v>0</v>
      </c>
    </row>
    <row r="40" spans="1:16" s="4" customFormat="1" ht="9.75" customHeight="1" thickBot="1">
      <c r="A40" s="187"/>
      <c r="B40" s="208"/>
      <c r="C40" s="44" t="s">
        <v>82</v>
      </c>
      <c r="D40" s="112" t="e">
        <f aca="true" t="shared" si="17" ref="D40:O40">D39*100/D$61</f>
        <v>#DIV/0!</v>
      </c>
      <c r="E40" s="112" t="e">
        <f t="shared" si="17"/>
        <v>#DIV/0!</v>
      </c>
      <c r="F40" s="112" t="e">
        <f t="shared" si="17"/>
        <v>#DIV/0!</v>
      </c>
      <c r="G40" s="112" t="e">
        <f t="shared" si="17"/>
        <v>#DIV/0!</v>
      </c>
      <c r="H40" s="112" t="e">
        <f t="shared" si="17"/>
        <v>#DIV/0!</v>
      </c>
      <c r="I40" s="112" t="e">
        <f t="shared" si="17"/>
        <v>#DIV/0!</v>
      </c>
      <c r="J40" s="112" t="e">
        <f t="shared" si="17"/>
        <v>#DIV/0!</v>
      </c>
      <c r="K40" s="112" t="e">
        <f t="shared" si="17"/>
        <v>#DIV/0!</v>
      </c>
      <c r="L40" s="112" t="e">
        <f t="shared" si="17"/>
        <v>#DIV/0!</v>
      </c>
      <c r="M40" s="112" t="e">
        <f t="shared" si="17"/>
        <v>#DIV/0!</v>
      </c>
      <c r="N40" s="112">
        <f t="shared" si="17"/>
        <v>0</v>
      </c>
      <c r="O40" s="112" t="e">
        <f t="shared" si="17"/>
        <v>#DIV/0!</v>
      </c>
      <c r="P40" s="112">
        <f>P39*100/P$61</f>
        <v>0</v>
      </c>
    </row>
    <row r="41" spans="1:16" s="4" customFormat="1" ht="9.75" customHeight="1">
      <c r="A41" s="187"/>
      <c r="B41" s="207" t="s">
        <v>11</v>
      </c>
      <c r="C41" s="42" t="s">
        <v>0</v>
      </c>
      <c r="D41" s="16"/>
      <c r="E41" s="15"/>
      <c r="F41" s="16"/>
      <c r="G41" s="16"/>
      <c r="H41" s="16"/>
      <c r="I41" s="16"/>
      <c r="J41" s="16"/>
      <c r="K41" s="16"/>
      <c r="L41" s="15"/>
      <c r="M41" s="15"/>
      <c r="N41" s="15"/>
      <c r="O41" s="15"/>
      <c r="P41" s="24">
        <f>SUM(D41:O41)</f>
        <v>0</v>
      </c>
    </row>
    <row r="42" spans="1:16" s="4" customFormat="1" ht="9.75" customHeight="1" thickBot="1">
      <c r="A42" s="187"/>
      <c r="B42" s="208"/>
      <c r="C42" s="44" t="s">
        <v>82</v>
      </c>
      <c r="D42" s="112" t="e">
        <f aca="true" t="shared" si="18" ref="D42:O42">D41*100/D$61</f>
        <v>#DIV/0!</v>
      </c>
      <c r="E42" s="112" t="e">
        <f t="shared" si="18"/>
        <v>#DIV/0!</v>
      </c>
      <c r="F42" s="112" t="e">
        <f t="shared" si="18"/>
        <v>#DIV/0!</v>
      </c>
      <c r="G42" s="112" t="e">
        <f t="shared" si="18"/>
        <v>#DIV/0!</v>
      </c>
      <c r="H42" s="112" t="e">
        <f t="shared" si="18"/>
        <v>#DIV/0!</v>
      </c>
      <c r="I42" s="112" t="e">
        <f t="shared" si="18"/>
        <v>#DIV/0!</v>
      </c>
      <c r="J42" s="112" t="e">
        <f t="shared" si="18"/>
        <v>#DIV/0!</v>
      </c>
      <c r="K42" s="112" t="e">
        <f t="shared" si="18"/>
        <v>#DIV/0!</v>
      </c>
      <c r="L42" s="112" t="e">
        <f t="shared" si="18"/>
        <v>#DIV/0!</v>
      </c>
      <c r="M42" s="112" t="e">
        <f t="shared" si="18"/>
        <v>#DIV/0!</v>
      </c>
      <c r="N42" s="112">
        <f t="shared" si="18"/>
        <v>0</v>
      </c>
      <c r="O42" s="112" t="e">
        <f t="shared" si="18"/>
        <v>#DIV/0!</v>
      </c>
      <c r="P42" s="112">
        <f>P41*100/P$61</f>
        <v>0</v>
      </c>
    </row>
    <row r="43" spans="1:16" s="4" customFormat="1" ht="9.75" customHeight="1">
      <c r="A43" s="187"/>
      <c r="B43" s="207" t="s">
        <v>12</v>
      </c>
      <c r="C43" s="42" t="s">
        <v>0</v>
      </c>
      <c r="D43" s="16"/>
      <c r="E43" s="15"/>
      <c r="F43" s="16"/>
      <c r="G43" s="16"/>
      <c r="H43" s="16"/>
      <c r="I43" s="16"/>
      <c r="J43" s="16"/>
      <c r="K43" s="16"/>
      <c r="L43" s="15"/>
      <c r="M43" s="15"/>
      <c r="N43" s="15"/>
      <c r="O43" s="15"/>
      <c r="P43" s="24">
        <f>SUM(D43:O43)</f>
        <v>0</v>
      </c>
    </row>
    <row r="44" spans="1:16" s="4" customFormat="1" ht="9.75" customHeight="1" thickBot="1">
      <c r="A44" s="187"/>
      <c r="B44" s="208"/>
      <c r="C44" s="44" t="s">
        <v>82</v>
      </c>
      <c r="D44" s="112" t="e">
        <f aca="true" t="shared" si="19" ref="D44:O44">D43*100/D$61</f>
        <v>#DIV/0!</v>
      </c>
      <c r="E44" s="112" t="e">
        <f t="shared" si="19"/>
        <v>#DIV/0!</v>
      </c>
      <c r="F44" s="112" t="e">
        <f t="shared" si="19"/>
        <v>#DIV/0!</v>
      </c>
      <c r="G44" s="112" t="e">
        <f t="shared" si="19"/>
        <v>#DIV/0!</v>
      </c>
      <c r="H44" s="112" t="e">
        <f t="shared" si="19"/>
        <v>#DIV/0!</v>
      </c>
      <c r="I44" s="112" t="e">
        <f t="shared" si="19"/>
        <v>#DIV/0!</v>
      </c>
      <c r="J44" s="112" t="e">
        <f t="shared" si="19"/>
        <v>#DIV/0!</v>
      </c>
      <c r="K44" s="112" t="e">
        <f t="shared" si="19"/>
        <v>#DIV/0!</v>
      </c>
      <c r="L44" s="112" t="e">
        <f t="shared" si="19"/>
        <v>#DIV/0!</v>
      </c>
      <c r="M44" s="112" t="e">
        <f t="shared" si="19"/>
        <v>#DIV/0!</v>
      </c>
      <c r="N44" s="112">
        <f t="shared" si="19"/>
        <v>0</v>
      </c>
      <c r="O44" s="112" t="e">
        <f t="shared" si="19"/>
        <v>#DIV/0!</v>
      </c>
      <c r="P44" s="112">
        <f>P43*100/P$61</f>
        <v>0</v>
      </c>
    </row>
    <row r="45" spans="1:16" s="4" customFormat="1" ht="9.75" customHeight="1">
      <c r="A45" s="187"/>
      <c r="B45" s="207" t="s">
        <v>13</v>
      </c>
      <c r="C45" s="42" t="s">
        <v>0</v>
      </c>
      <c r="D45" s="62"/>
      <c r="E45" s="66"/>
      <c r="F45" s="62"/>
      <c r="G45" s="16"/>
      <c r="H45" s="16"/>
      <c r="I45" s="117"/>
      <c r="J45" s="53"/>
      <c r="K45" s="53"/>
      <c r="L45" s="53"/>
      <c r="M45" s="117"/>
      <c r="N45" s="53"/>
      <c r="O45" s="117"/>
      <c r="P45" s="24">
        <f>SUM(D45:O45)</f>
        <v>0</v>
      </c>
    </row>
    <row r="46" spans="1:16" s="4" customFormat="1" ht="9.75" customHeight="1" thickBot="1">
      <c r="A46" s="187"/>
      <c r="B46" s="208"/>
      <c r="C46" s="44" t="s">
        <v>82</v>
      </c>
      <c r="D46" s="112" t="e">
        <f aca="true" t="shared" si="20" ref="D46:O46">D45*100/D$61</f>
        <v>#DIV/0!</v>
      </c>
      <c r="E46" s="112" t="e">
        <f t="shared" si="20"/>
        <v>#DIV/0!</v>
      </c>
      <c r="F46" s="112" t="e">
        <f t="shared" si="20"/>
        <v>#DIV/0!</v>
      </c>
      <c r="G46" s="112" t="e">
        <f t="shared" si="20"/>
        <v>#DIV/0!</v>
      </c>
      <c r="H46" s="112" t="e">
        <f t="shared" si="20"/>
        <v>#DIV/0!</v>
      </c>
      <c r="I46" s="112" t="e">
        <f t="shared" si="20"/>
        <v>#DIV/0!</v>
      </c>
      <c r="J46" s="112" t="e">
        <f t="shared" si="20"/>
        <v>#DIV/0!</v>
      </c>
      <c r="K46" s="112" t="e">
        <f t="shared" si="20"/>
        <v>#DIV/0!</v>
      </c>
      <c r="L46" s="112" t="e">
        <f t="shared" si="20"/>
        <v>#DIV/0!</v>
      </c>
      <c r="M46" s="112" t="e">
        <f t="shared" si="20"/>
        <v>#DIV/0!</v>
      </c>
      <c r="N46" s="112">
        <f t="shared" si="20"/>
        <v>0</v>
      </c>
      <c r="O46" s="112" t="e">
        <f t="shared" si="20"/>
        <v>#DIV/0!</v>
      </c>
      <c r="P46" s="112">
        <f>P45*100/P$61</f>
        <v>0</v>
      </c>
    </row>
    <row r="47" spans="1:16" s="4" customFormat="1" ht="9.75" customHeight="1">
      <c r="A47" s="187"/>
      <c r="B47" s="207" t="s">
        <v>14</v>
      </c>
      <c r="C47" s="42" t="s">
        <v>0</v>
      </c>
      <c r="D47" s="62"/>
      <c r="E47" s="66"/>
      <c r="F47" s="62"/>
      <c r="G47" s="16"/>
      <c r="H47" s="16"/>
      <c r="I47" s="16"/>
      <c r="J47" s="16"/>
      <c r="K47" s="16"/>
      <c r="L47" s="66"/>
      <c r="M47" s="15"/>
      <c r="N47" s="15"/>
      <c r="O47" s="15"/>
      <c r="P47" s="24">
        <f>SUM(D47:O47)</f>
        <v>0</v>
      </c>
    </row>
    <row r="48" spans="1:16" s="4" customFormat="1" ht="9.75" customHeight="1" thickBot="1">
      <c r="A48" s="187"/>
      <c r="B48" s="208"/>
      <c r="C48" s="44" t="s">
        <v>82</v>
      </c>
      <c r="D48" s="112" t="e">
        <f aca="true" t="shared" si="21" ref="D48:O48">D47*100/D$61</f>
        <v>#DIV/0!</v>
      </c>
      <c r="E48" s="112" t="e">
        <f t="shared" si="21"/>
        <v>#DIV/0!</v>
      </c>
      <c r="F48" s="112" t="e">
        <f t="shared" si="21"/>
        <v>#DIV/0!</v>
      </c>
      <c r="G48" s="112" t="e">
        <f t="shared" si="21"/>
        <v>#DIV/0!</v>
      </c>
      <c r="H48" s="112" t="e">
        <f t="shared" si="21"/>
        <v>#DIV/0!</v>
      </c>
      <c r="I48" s="112" t="e">
        <f t="shared" si="21"/>
        <v>#DIV/0!</v>
      </c>
      <c r="J48" s="112" t="e">
        <f t="shared" si="21"/>
        <v>#DIV/0!</v>
      </c>
      <c r="K48" s="112" t="e">
        <f t="shared" si="21"/>
        <v>#DIV/0!</v>
      </c>
      <c r="L48" s="112" t="e">
        <f t="shared" si="21"/>
        <v>#DIV/0!</v>
      </c>
      <c r="M48" s="112" t="e">
        <f t="shared" si="21"/>
        <v>#DIV/0!</v>
      </c>
      <c r="N48" s="112">
        <f t="shared" si="21"/>
        <v>0</v>
      </c>
      <c r="O48" s="112" t="e">
        <f t="shared" si="21"/>
        <v>#DIV/0!</v>
      </c>
      <c r="P48" s="112">
        <f>P47*100/P$61</f>
        <v>0</v>
      </c>
    </row>
    <row r="49" spans="1:16" s="4" customFormat="1" ht="9.75" customHeight="1">
      <c r="A49" s="187"/>
      <c r="B49" s="207" t="s">
        <v>146</v>
      </c>
      <c r="C49" s="42" t="s">
        <v>0</v>
      </c>
      <c r="D49" s="62"/>
      <c r="E49" s="66"/>
      <c r="F49" s="62"/>
      <c r="G49" s="16"/>
      <c r="H49" s="16"/>
      <c r="I49" s="16"/>
      <c r="J49" s="16"/>
      <c r="K49" s="16"/>
      <c r="L49" s="66"/>
      <c r="M49" s="15"/>
      <c r="N49" s="15"/>
      <c r="O49" s="15"/>
      <c r="P49" s="24">
        <f>SUM(D49:O49)</f>
        <v>0</v>
      </c>
    </row>
    <row r="50" spans="1:16" s="4" customFormat="1" ht="9.75" customHeight="1" thickBot="1">
      <c r="A50" s="188"/>
      <c r="B50" s="208"/>
      <c r="C50" s="44" t="s">
        <v>82</v>
      </c>
      <c r="D50" s="112" t="e">
        <f aca="true" t="shared" si="22" ref="D50:P50">D49*100/D$61</f>
        <v>#DIV/0!</v>
      </c>
      <c r="E50" s="112" t="e">
        <f t="shared" si="22"/>
        <v>#DIV/0!</v>
      </c>
      <c r="F50" s="112" t="e">
        <f t="shared" si="22"/>
        <v>#DIV/0!</v>
      </c>
      <c r="G50" s="112" t="e">
        <f t="shared" si="22"/>
        <v>#DIV/0!</v>
      </c>
      <c r="H50" s="112" t="e">
        <f t="shared" si="22"/>
        <v>#DIV/0!</v>
      </c>
      <c r="I50" s="112" t="e">
        <f t="shared" si="22"/>
        <v>#DIV/0!</v>
      </c>
      <c r="J50" s="112" t="e">
        <f t="shared" si="22"/>
        <v>#DIV/0!</v>
      </c>
      <c r="K50" s="112" t="e">
        <f t="shared" si="22"/>
        <v>#DIV/0!</v>
      </c>
      <c r="L50" s="112" t="e">
        <f t="shared" si="22"/>
        <v>#DIV/0!</v>
      </c>
      <c r="M50" s="112" t="e">
        <f t="shared" si="22"/>
        <v>#DIV/0!</v>
      </c>
      <c r="N50" s="112">
        <f t="shared" si="22"/>
        <v>0</v>
      </c>
      <c r="O50" s="112" t="e">
        <f t="shared" si="22"/>
        <v>#DIV/0!</v>
      </c>
      <c r="P50" s="112">
        <f t="shared" si="22"/>
        <v>0</v>
      </c>
    </row>
    <row r="51" spans="1:16" s="4" customFormat="1" ht="12" customHeight="1">
      <c r="A51" s="183" t="s">
        <v>58</v>
      </c>
      <c r="B51" s="207" t="s">
        <v>61</v>
      </c>
      <c r="C51" s="42" t="s">
        <v>0</v>
      </c>
      <c r="D51" s="62"/>
      <c r="E51" s="66"/>
      <c r="F51" s="66"/>
      <c r="G51" s="66"/>
      <c r="H51" s="66"/>
      <c r="I51" s="16"/>
      <c r="J51" s="16"/>
      <c r="K51" s="16"/>
      <c r="L51" s="15"/>
      <c r="M51" s="15"/>
      <c r="N51" s="15"/>
      <c r="O51" s="66"/>
      <c r="P51" s="24">
        <f>SUM(D51:O51)</f>
        <v>0</v>
      </c>
    </row>
    <row r="52" spans="1:16" s="4" customFormat="1" ht="12" customHeight="1" thickBot="1">
      <c r="A52" s="189"/>
      <c r="B52" s="208"/>
      <c r="C52" s="44" t="s">
        <v>82</v>
      </c>
      <c r="D52" s="112" t="e">
        <f aca="true" t="shared" si="23" ref="D52:O52">D51*100/D$61</f>
        <v>#DIV/0!</v>
      </c>
      <c r="E52" s="112" t="e">
        <f t="shared" si="23"/>
        <v>#DIV/0!</v>
      </c>
      <c r="F52" s="112" t="e">
        <f t="shared" si="23"/>
        <v>#DIV/0!</v>
      </c>
      <c r="G52" s="112" t="e">
        <f t="shared" si="23"/>
        <v>#DIV/0!</v>
      </c>
      <c r="H52" s="112" t="e">
        <f t="shared" si="23"/>
        <v>#DIV/0!</v>
      </c>
      <c r="I52" s="112" t="e">
        <f t="shared" si="23"/>
        <v>#DIV/0!</v>
      </c>
      <c r="J52" s="112" t="e">
        <f t="shared" si="23"/>
        <v>#DIV/0!</v>
      </c>
      <c r="K52" s="112" t="e">
        <f t="shared" si="23"/>
        <v>#DIV/0!</v>
      </c>
      <c r="L52" s="112" t="e">
        <f t="shared" si="23"/>
        <v>#DIV/0!</v>
      </c>
      <c r="M52" s="112" t="e">
        <f t="shared" si="23"/>
        <v>#DIV/0!</v>
      </c>
      <c r="N52" s="112">
        <f t="shared" si="23"/>
        <v>0</v>
      </c>
      <c r="O52" s="112" t="e">
        <f t="shared" si="23"/>
        <v>#DIV/0!</v>
      </c>
      <c r="P52" s="112">
        <f>P51*100/P$61</f>
        <v>0</v>
      </c>
    </row>
    <row r="53" spans="1:16" s="4" customFormat="1" ht="12" customHeight="1">
      <c r="A53" s="189"/>
      <c r="B53" s="207" t="s">
        <v>15</v>
      </c>
      <c r="C53" s="42" t="s">
        <v>0</v>
      </c>
      <c r="D53" s="16"/>
      <c r="E53" s="15"/>
      <c r="F53" s="16"/>
      <c r="G53" s="16"/>
      <c r="H53" s="16"/>
      <c r="I53" s="16"/>
      <c r="J53" s="16"/>
      <c r="K53" s="16"/>
      <c r="L53" s="15"/>
      <c r="M53" s="15"/>
      <c r="N53" s="15"/>
      <c r="O53" s="15"/>
      <c r="P53" s="24">
        <f>SUM(D53:O53)</f>
        <v>0</v>
      </c>
    </row>
    <row r="54" spans="1:16" s="4" customFormat="1" ht="12" customHeight="1" thickBot="1">
      <c r="A54" s="189"/>
      <c r="B54" s="208"/>
      <c r="C54" s="44" t="s">
        <v>82</v>
      </c>
      <c r="D54" s="112" t="e">
        <f aca="true" t="shared" si="24" ref="D54:O54">D53*100/D$61</f>
        <v>#DIV/0!</v>
      </c>
      <c r="E54" s="112" t="e">
        <f t="shared" si="24"/>
        <v>#DIV/0!</v>
      </c>
      <c r="F54" s="112" t="e">
        <f t="shared" si="24"/>
        <v>#DIV/0!</v>
      </c>
      <c r="G54" s="112" t="e">
        <f t="shared" si="24"/>
        <v>#DIV/0!</v>
      </c>
      <c r="H54" s="112" t="e">
        <f t="shared" si="24"/>
        <v>#DIV/0!</v>
      </c>
      <c r="I54" s="112" t="e">
        <f t="shared" si="24"/>
        <v>#DIV/0!</v>
      </c>
      <c r="J54" s="112" t="e">
        <f t="shared" si="24"/>
        <v>#DIV/0!</v>
      </c>
      <c r="K54" s="112" t="e">
        <f t="shared" si="24"/>
        <v>#DIV/0!</v>
      </c>
      <c r="L54" s="112" t="e">
        <f t="shared" si="24"/>
        <v>#DIV/0!</v>
      </c>
      <c r="M54" s="112" t="e">
        <f t="shared" si="24"/>
        <v>#DIV/0!</v>
      </c>
      <c r="N54" s="112">
        <f t="shared" si="24"/>
        <v>0</v>
      </c>
      <c r="O54" s="112" t="e">
        <f t="shared" si="24"/>
        <v>#DIV/0!</v>
      </c>
      <c r="P54" s="112">
        <f>P53*100/P$61</f>
        <v>0</v>
      </c>
    </row>
    <row r="55" spans="1:16" s="4" customFormat="1" ht="12" customHeight="1">
      <c r="A55" s="189"/>
      <c r="B55" s="207" t="s">
        <v>98</v>
      </c>
      <c r="C55" s="42" t="s">
        <v>0</v>
      </c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6"/>
      <c r="P55" s="24">
        <f>SUM(D55:O55)</f>
        <v>0</v>
      </c>
    </row>
    <row r="56" spans="1:16" s="4" customFormat="1" ht="12" customHeight="1" thickBot="1">
      <c r="A56" s="189"/>
      <c r="B56" s="208"/>
      <c r="C56" s="44" t="s">
        <v>82</v>
      </c>
      <c r="D56" s="112" t="e">
        <f aca="true" t="shared" si="25" ref="D56:O56">D55*100/D$61</f>
        <v>#DIV/0!</v>
      </c>
      <c r="E56" s="112" t="e">
        <f t="shared" si="25"/>
        <v>#DIV/0!</v>
      </c>
      <c r="F56" s="112" t="e">
        <f t="shared" si="25"/>
        <v>#DIV/0!</v>
      </c>
      <c r="G56" s="112" t="e">
        <f t="shared" si="25"/>
        <v>#DIV/0!</v>
      </c>
      <c r="H56" s="112" t="e">
        <f t="shared" si="25"/>
        <v>#DIV/0!</v>
      </c>
      <c r="I56" s="112" t="e">
        <f t="shared" si="25"/>
        <v>#DIV/0!</v>
      </c>
      <c r="J56" s="112" t="e">
        <f t="shared" si="25"/>
        <v>#DIV/0!</v>
      </c>
      <c r="K56" s="112" t="e">
        <f t="shared" si="25"/>
        <v>#DIV/0!</v>
      </c>
      <c r="L56" s="112" t="e">
        <f t="shared" si="25"/>
        <v>#DIV/0!</v>
      </c>
      <c r="M56" s="112" t="e">
        <f t="shared" si="25"/>
        <v>#DIV/0!</v>
      </c>
      <c r="N56" s="112">
        <f t="shared" si="25"/>
        <v>0</v>
      </c>
      <c r="O56" s="112" t="e">
        <f t="shared" si="25"/>
        <v>#DIV/0!</v>
      </c>
      <c r="P56" s="112">
        <f>P55*100/P$61</f>
        <v>0</v>
      </c>
    </row>
    <row r="57" spans="1:16" s="4" customFormat="1" ht="12" customHeight="1">
      <c r="A57" s="189"/>
      <c r="B57" s="207" t="s">
        <v>147</v>
      </c>
      <c r="C57" s="42" t="s">
        <v>0</v>
      </c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6"/>
      <c r="P57" s="24">
        <f>SUM(D57:O57)</f>
        <v>0</v>
      </c>
    </row>
    <row r="58" spans="1:16" s="4" customFormat="1" ht="12" customHeight="1" thickBot="1">
      <c r="A58" s="190"/>
      <c r="B58" s="208"/>
      <c r="C58" s="44" t="s">
        <v>82</v>
      </c>
      <c r="D58" s="112" t="e">
        <f aca="true" t="shared" si="26" ref="D58:P58">D57*100/D$61</f>
        <v>#DIV/0!</v>
      </c>
      <c r="E58" s="112" t="e">
        <f t="shared" si="26"/>
        <v>#DIV/0!</v>
      </c>
      <c r="F58" s="112" t="e">
        <f t="shared" si="26"/>
        <v>#DIV/0!</v>
      </c>
      <c r="G58" s="112" t="e">
        <f t="shared" si="26"/>
        <v>#DIV/0!</v>
      </c>
      <c r="H58" s="112" t="e">
        <f t="shared" si="26"/>
        <v>#DIV/0!</v>
      </c>
      <c r="I58" s="112" t="e">
        <f t="shared" si="26"/>
        <v>#DIV/0!</v>
      </c>
      <c r="J58" s="112" t="e">
        <f t="shared" si="26"/>
        <v>#DIV/0!</v>
      </c>
      <c r="K58" s="112" t="e">
        <f t="shared" si="26"/>
        <v>#DIV/0!</v>
      </c>
      <c r="L58" s="112" t="e">
        <f t="shared" si="26"/>
        <v>#DIV/0!</v>
      </c>
      <c r="M58" s="112" t="e">
        <f t="shared" si="26"/>
        <v>#DIV/0!</v>
      </c>
      <c r="N58" s="112">
        <f t="shared" si="26"/>
        <v>0</v>
      </c>
      <c r="O58" s="112" t="e">
        <f t="shared" si="26"/>
        <v>#DIV/0!</v>
      </c>
      <c r="P58" s="112">
        <f t="shared" si="26"/>
        <v>0</v>
      </c>
    </row>
    <row r="59" spans="1:16" s="4" customFormat="1" ht="15.75" customHeight="1">
      <c r="A59" s="183" t="s">
        <v>57</v>
      </c>
      <c r="B59" s="207" t="s">
        <v>16</v>
      </c>
      <c r="C59" s="42" t="s">
        <v>0</v>
      </c>
      <c r="D59" s="16"/>
      <c r="E59" s="15"/>
      <c r="F59" s="66"/>
      <c r="G59" s="15"/>
      <c r="H59" s="66"/>
      <c r="I59" s="66"/>
      <c r="J59" s="15"/>
      <c r="K59" s="15"/>
      <c r="L59" s="15"/>
      <c r="M59" s="15"/>
      <c r="N59" s="66"/>
      <c r="O59" s="15"/>
      <c r="P59" s="24">
        <f>SUM(D59:O59)</f>
        <v>0</v>
      </c>
    </row>
    <row r="60" spans="1:16" s="4" customFormat="1" ht="15.75" customHeight="1" thickBot="1">
      <c r="A60" s="189"/>
      <c r="B60" s="208"/>
      <c r="C60" s="44" t="s">
        <v>82</v>
      </c>
      <c r="D60" s="112" t="e">
        <f aca="true" t="shared" si="27" ref="D60:O60">D59*100/D$61</f>
        <v>#DIV/0!</v>
      </c>
      <c r="E60" s="112" t="e">
        <f t="shared" si="27"/>
        <v>#DIV/0!</v>
      </c>
      <c r="F60" s="112" t="e">
        <f t="shared" si="27"/>
        <v>#DIV/0!</v>
      </c>
      <c r="G60" s="112" t="e">
        <f t="shared" si="27"/>
        <v>#DIV/0!</v>
      </c>
      <c r="H60" s="112" t="e">
        <f t="shared" si="27"/>
        <v>#DIV/0!</v>
      </c>
      <c r="I60" s="112" t="e">
        <f t="shared" si="27"/>
        <v>#DIV/0!</v>
      </c>
      <c r="J60" s="112" t="e">
        <f t="shared" si="27"/>
        <v>#DIV/0!</v>
      </c>
      <c r="K60" s="112" t="e">
        <f t="shared" si="27"/>
        <v>#DIV/0!</v>
      </c>
      <c r="L60" s="112" t="e">
        <f t="shared" si="27"/>
        <v>#DIV/0!</v>
      </c>
      <c r="M60" s="112" t="e">
        <f t="shared" si="27"/>
        <v>#DIV/0!</v>
      </c>
      <c r="N60" s="112">
        <f t="shared" si="27"/>
        <v>0</v>
      </c>
      <c r="O60" s="112" t="e">
        <f t="shared" si="27"/>
        <v>#DIV/0!</v>
      </c>
      <c r="P60" s="112">
        <f>P59*100/P$61</f>
        <v>0</v>
      </c>
    </row>
    <row r="61" spans="1:16" ht="12" customHeight="1" thickBot="1">
      <c r="A61" s="182" t="s">
        <v>122</v>
      </c>
      <c r="B61" s="182"/>
      <c r="C61" s="182"/>
      <c r="D61" s="37">
        <f>D5+D7+D9+D11+D13+D15+D17+D19+D21+D23+D25+D27+D29+D31+D33+D35+D37+D39+D41+D43+D45+D47+D49+D51+D53+D55+D57+D59</f>
        <v>0</v>
      </c>
      <c r="E61" s="37">
        <f aca="true" t="shared" si="28" ref="E61:P61">E5+E7+E9+E11+E13+E15+E17+E19+E21+E23+E25+E27+E29+E31+E33+E35+E37+E39+E41+E43+E45+E47+E49+E51+E53+E55+E57+E59</f>
        <v>0</v>
      </c>
      <c r="F61" s="37">
        <f t="shared" si="28"/>
        <v>0</v>
      </c>
      <c r="G61" s="37">
        <f t="shared" si="28"/>
        <v>0</v>
      </c>
      <c r="H61" s="37">
        <f t="shared" si="28"/>
        <v>0</v>
      </c>
      <c r="I61" s="37">
        <f t="shared" si="28"/>
        <v>0</v>
      </c>
      <c r="J61" s="37">
        <f t="shared" si="28"/>
        <v>0</v>
      </c>
      <c r="K61" s="37">
        <f t="shared" si="28"/>
        <v>0</v>
      </c>
      <c r="L61" s="37">
        <f t="shared" si="28"/>
        <v>0</v>
      </c>
      <c r="M61" s="37">
        <f t="shared" si="28"/>
        <v>0</v>
      </c>
      <c r="N61" s="37">
        <f t="shared" si="28"/>
        <v>88.75</v>
      </c>
      <c r="O61" s="37">
        <f t="shared" si="28"/>
        <v>0</v>
      </c>
      <c r="P61" s="37">
        <f t="shared" si="28"/>
        <v>88.75</v>
      </c>
    </row>
    <row r="62" spans="1:16" ht="12" customHeight="1" thickBot="1">
      <c r="A62" s="211" t="s">
        <v>82</v>
      </c>
      <c r="B62" s="211"/>
      <c r="C62" s="211"/>
      <c r="D62" s="114">
        <v>100</v>
      </c>
      <c r="E62" s="114">
        <v>100</v>
      </c>
      <c r="F62" s="114">
        <v>100</v>
      </c>
      <c r="G62" s="114">
        <v>100</v>
      </c>
      <c r="H62" s="114">
        <v>100</v>
      </c>
      <c r="I62" s="114">
        <v>100</v>
      </c>
      <c r="J62" s="114">
        <v>100</v>
      </c>
      <c r="K62" s="114">
        <v>100</v>
      </c>
      <c r="L62" s="114">
        <v>100</v>
      </c>
      <c r="M62" s="114">
        <v>100</v>
      </c>
      <c r="N62" s="114">
        <v>100</v>
      </c>
      <c r="O62" s="114">
        <v>100</v>
      </c>
      <c r="P62" s="114">
        <v>100</v>
      </c>
    </row>
    <row r="63" spans="1:15" ht="13.5" customHeight="1">
      <c r="A63" s="7" t="s">
        <v>39</v>
      </c>
      <c r="M63" s="10"/>
      <c r="N63" s="6"/>
      <c r="O63" s="6"/>
    </row>
  </sheetData>
  <sheetProtection/>
  <mergeCells count="35">
    <mergeCell ref="C3:P3"/>
    <mergeCell ref="B59:B60"/>
    <mergeCell ref="B35:B36"/>
    <mergeCell ref="B21:B22"/>
    <mergeCell ref="B27:B28"/>
    <mergeCell ref="B55:B56"/>
    <mergeCell ref="A9:A50"/>
    <mergeCell ref="B57:B58"/>
    <mergeCell ref="A51:A58"/>
    <mergeCell ref="B17:B18"/>
    <mergeCell ref="B23:B24"/>
    <mergeCell ref="B53:B54"/>
    <mergeCell ref="B51:B52"/>
    <mergeCell ref="B29:B30"/>
    <mergeCell ref="B47:B48"/>
    <mergeCell ref="B45:B46"/>
    <mergeCell ref="B25:B26"/>
    <mergeCell ref="B49:B50"/>
    <mergeCell ref="B19:B20"/>
    <mergeCell ref="A61:C61"/>
    <mergeCell ref="A62:C62"/>
    <mergeCell ref="B31:B32"/>
    <mergeCell ref="B33:B34"/>
    <mergeCell ref="B37:B38"/>
    <mergeCell ref="B39:B40"/>
    <mergeCell ref="B15:B16"/>
    <mergeCell ref="B43:B44"/>
    <mergeCell ref="A59:A60"/>
    <mergeCell ref="A5:A8"/>
    <mergeCell ref="B5:B6"/>
    <mergeCell ref="B7:B8"/>
    <mergeCell ref="B9:B10"/>
    <mergeCell ref="B11:B12"/>
    <mergeCell ref="B13:B14"/>
    <mergeCell ref="B41:B42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hamamy1</cp:lastModifiedBy>
  <cp:lastPrinted>2012-09-29T09:35:37Z</cp:lastPrinted>
  <dcterms:created xsi:type="dcterms:W3CDTF">2006-02-24T09:38:25Z</dcterms:created>
  <dcterms:modified xsi:type="dcterms:W3CDTF">2014-10-23T09:31:51Z</dcterms:modified>
  <cp:category/>
  <cp:version/>
  <cp:contentType/>
  <cp:contentStatus/>
</cp:coreProperties>
</file>