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2"/>
  </bookViews>
  <sheets>
    <sheet name="3." sheetId="1" r:id="rId1"/>
    <sheet name="3.14-26" sheetId="2" r:id="rId2"/>
    <sheet name="3.27" sheetId="3" r:id="rId3"/>
  </sheets>
  <definedNames/>
  <calcPr fullCalcOnLoad="1"/>
</workbook>
</file>

<file path=xl/sharedStrings.xml><?xml version="1.0" encoding="utf-8"?>
<sst xmlns="http://schemas.openxmlformats.org/spreadsheetml/2006/main" count="341" uniqueCount="175">
  <si>
    <t>Parties de plantes, d'herbes, d'algues et de lichen / Parts of plants, herbs, algae and lichen / أجزاء النباتات والأعشاب والطحالب والأشنة</t>
  </si>
  <si>
    <t>Oignons tubercules et racines /  Onions, tubers and roots / بصلات ودرنات وجذور</t>
  </si>
  <si>
    <t>Graminées / Gramineous / النجيليات</t>
  </si>
  <si>
    <t>Pomme / Apple / تفاح</t>
  </si>
  <si>
    <t>Total / المجموع</t>
  </si>
  <si>
    <t>Avocatier / Avocado / أفوكاتو</t>
  </si>
  <si>
    <t>Banane / Banana / موز</t>
  </si>
  <si>
    <t>Prunes vertes / Green plums / خوخ جنارك</t>
  </si>
  <si>
    <t>Fraise / Strawberry / فريز</t>
  </si>
  <si>
    <t>Figue / Fig / تين</t>
  </si>
  <si>
    <t>Pistache / Pistachio / فستق حلبي</t>
  </si>
  <si>
    <t>Laitue / Lettuce / خس</t>
  </si>
  <si>
    <t>Tomate / Tomato / بندورة</t>
  </si>
  <si>
    <t>Chou / Cabbage / ملفوف</t>
  </si>
  <si>
    <t>Aubergine / Eggplant / باذنجان</t>
  </si>
  <si>
    <t>Blé / Wheat / قمح</t>
  </si>
  <si>
    <t>Maïs / Corn / ذرة</t>
  </si>
  <si>
    <t>الشعير / Orge / Barley</t>
  </si>
  <si>
    <t>Autre / Other / غيره</t>
  </si>
  <si>
    <t>Haricots secs / Dried beans / فاصوليا يابسة</t>
  </si>
  <si>
    <t>فول يابس / Fèves sèches / Dried beans</t>
  </si>
  <si>
    <t>Lentilles / Lentils / عدس</t>
  </si>
  <si>
    <t>Pois graine / gram / حمص</t>
  </si>
  <si>
    <t>Haricots verts / Green bean / لوبيا أو فاصوليا خضراء</t>
  </si>
  <si>
    <t>Fèves / Bean / فول أخضر</t>
  </si>
  <si>
    <t>Chou-fleur / Cauliflower / قنبيط</t>
  </si>
  <si>
    <t>Epinards / Spinach / سبانخ</t>
  </si>
  <si>
    <t>Poivron / Pepper / فليفلة حرة/حلوة</t>
  </si>
  <si>
    <t>Concombre / Cucumber / خيار</t>
  </si>
  <si>
    <t>Courgette / Zucchini / كوسى</t>
  </si>
  <si>
    <t>Pomme de terre / Potato / بطاطا</t>
  </si>
  <si>
    <t>Oignon / Onion / بصل</t>
  </si>
  <si>
    <t>Ail / Garlic / ثوم</t>
  </si>
  <si>
    <t>Abricots / Apricots / مشمش</t>
  </si>
  <si>
    <t>Cerise / Cherry / كرز</t>
  </si>
  <si>
    <t>Olive / Oilve / زيتون</t>
  </si>
  <si>
    <t>Amande / Almond / لوز</t>
  </si>
  <si>
    <t>Noix / Nut / جوز</t>
  </si>
  <si>
    <t>Pin / Pine / صنوبر</t>
  </si>
  <si>
    <t>Seigle / Rye / شيلم</t>
  </si>
  <si>
    <t>Riz décortiqué / Husked rice / أرز مضروب ومقشور /</t>
  </si>
  <si>
    <t>Pois vert / Green peas /  بازيلا خضرا</t>
  </si>
  <si>
    <t xml:space="preserve"> Fruit / Fruit / الفاكهة</t>
  </si>
  <si>
    <t>Orange / Orange / ليمون</t>
  </si>
  <si>
    <t>Autres agrumes / other citrus / حمضيات أخرى</t>
  </si>
  <si>
    <t>Poire et Coing / Peers and Quinces / إجاص وسفرجل</t>
  </si>
  <si>
    <t>Pêche/ Peach / دراق</t>
  </si>
  <si>
    <t>Raisins secs / Dried grapes / عنب مجفف</t>
  </si>
  <si>
    <t>Kiwi / kiwi / كيوي</t>
  </si>
  <si>
    <t>Goyave, mangue, Mangoustan / Guava, Mango, Mangosteen / جوافة ومنغا ومنغستين</t>
  </si>
  <si>
    <t>Ananas / Pineapple / أناناس</t>
  </si>
  <si>
    <t>Papaye / Papaya / بابايا</t>
  </si>
  <si>
    <t>Litchi, Fruit de passion, Cannelle et Kaki / Litchi, Passion fruit, Cinnamon and Khaki /  ليتشي وباشين فروت وقشطة وخرما</t>
  </si>
  <si>
    <t>Noix de coco / Coconut / جوز الهند</t>
  </si>
  <si>
    <t>Noix de cajou / Cashews / جوز الكاجو</t>
  </si>
  <si>
    <t>Noisette / Hazelnut / بندق</t>
  </si>
  <si>
    <t>Châtaigne / Chestnut / كستناء</t>
  </si>
  <si>
    <t>Légumes avec foliages / Vegetables with foliage / خضار ذات أوراق</t>
  </si>
  <si>
    <t>Pissenlit / Dandelion / هندباء</t>
  </si>
  <si>
    <t>Légumes avec fruits / Vegetables with fruits / خضار ذات أثمار</t>
  </si>
  <si>
    <t>Champignons et truffes / Mushrooms and truffles / فطر وكمأة</t>
  </si>
  <si>
    <t>Blé / Wheat / حنطة</t>
  </si>
  <si>
    <t>Soja / Soyebean / صويا</t>
  </si>
  <si>
    <t>Coton / Cotton / قطن</t>
  </si>
  <si>
    <t>Tournesol / Sunflower / دوار الشمس</t>
  </si>
  <si>
    <t>Graines oléagineuses / Oil seeds / بذور زيتية</t>
  </si>
  <si>
    <t>Graines de lin / Linen seeds / بذر كتان</t>
  </si>
  <si>
    <t>Graines de tournesol / Sunflower seeds / بذر دوار الشمس</t>
  </si>
  <si>
    <t>Graines de sésame / Sesame seeds / بذر سمسم</t>
  </si>
  <si>
    <t>Graines et fruits des espèces destinées à la semence / Seeds and fruits of species used as a seed /  بذور وثمار نوى الأنواع المعدة للبذار</t>
  </si>
  <si>
    <t>Graines et fruits des espèces utilisées dans la parfumerie et de l'industrie pharmaceutique ou dans l'extermination des insectes / Seeds and fruits of the species used in the perfume and pharmaceutical industry or in the extermination of insects / بذور وثمار من  الأنواع المستعملة في صناعة العطور والصيدلة او في إبادة الحشرات</t>
  </si>
  <si>
    <t>Arachides non grillées / Non-grilled peanuts / فول سوداني غير محمص</t>
  </si>
  <si>
    <t>Fleurs et roses / Flowers and roses / الأزهار والورود</t>
  </si>
  <si>
    <t>Arbustes de rosiers / Shrub roses / جنبات وردية</t>
  </si>
  <si>
    <t>Roses / Roses / ورود</t>
  </si>
  <si>
    <t>Arbres, arbustes et buissons fruitiers / Fruitful trees, shrubs and bushes / أشجار وجنبات وشجيرات ذات فواكه وثمار</t>
  </si>
  <si>
    <t>Autres fleurs et les roses / Other flowers and roses / ورود وأزهار أخرى</t>
  </si>
  <si>
    <t>Fleurs et bourgeons pour bouquets et décoration / Flowers and burgeons for bouquet and decoration / أزهار وبراعم للباقات أو للزينة</t>
  </si>
  <si>
    <t>Oeufs / Eggs / بيض</t>
  </si>
  <si>
    <t>Source:  Ministère de l'Agriculture / Source:  Ministry of Agriculture /    المصدر : وزارة الزراعة</t>
  </si>
  <si>
    <t>Citron / Lemon / حامض</t>
  </si>
  <si>
    <t>Cornées / Corneas / قرنيات</t>
  </si>
  <si>
    <t>Produits laitiers / Dairy products / الألبان والأجبان</t>
  </si>
  <si>
    <t>Yaourt / Yoghurt / لبن رائب</t>
  </si>
  <si>
    <t>Beurre / Butter / زبدة</t>
  </si>
  <si>
    <t>Veaux de boucherie vivants / Beef calves alive / عجول بقر حية</t>
  </si>
  <si>
    <t>Abats de bovins / Offal of bovine / أحشاء وأطراف من فصيلة الأبقار</t>
  </si>
  <si>
    <t>Pièces et viscères de porcs / Parts and viscera of pigs / قطع وأحشاء من الخنازير</t>
  </si>
  <si>
    <t>Autres animaux vivants / Other living stock / حيوانات حية أخرى</t>
  </si>
  <si>
    <t>Imports</t>
  </si>
  <si>
    <t>Exports</t>
  </si>
  <si>
    <t>Imports - Exports</t>
  </si>
  <si>
    <t>Million LBP</t>
  </si>
  <si>
    <t>Tonnes</t>
  </si>
  <si>
    <t>Source:  Ministry of Agriculture</t>
  </si>
  <si>
    <t>Meat</t>
  </si>
  <si>
    <t>Dairy products</t>
  </si>
  <si>
    <t>Table made by CAS</t>
  </si>
  <si>
    <t>Fruits avec noyaux / Fruits with nucleus / ثمار ذات نواة</t>
  </si>
  <si>
    <t>Son de blé, meulage et couverts pour animaux / Wheat bran, grinding and covers for animals / نخالة وجريش وأكسبة حيوانات</t>
  </si>
  <si>
    <t>Café, thé et épices / Coffee, tea, and spices / بن وشاي وبهارات</t>
  </si>
  <si>
    <t>Plantes avec des tubercules et des herbes avec racines / Plants with tubers and herbs with roots / درنيّات وأبصال</t>
  </si>
  <si>
    <t>Total du tabac brut / Total raw tobacco / مجموع التبغ الخام</t>
  </si>
  <si>
    <t>Viandes / Meat / لحوم</t>
  </si>
  <si>
    <t>Poissons / Fish / أسماك</t>
  </si>
  <si>
    <t>Miel / Honey / عسل</t>
  </si>
  <si>
    <t>Produits agricoles transformés / Processed agricultural products / المنتجات الزراعية المصنعة</t>
  </si>
  <si>
    <t>Total des produits non agricoles / Total of non-agricultural products / مجموع المنتجات غير الزراعة</t>
  </si>
  <si>
    <t>Produits agricoles et non agricoles / Agricultural and non-agricultural products / المنتجات الزراعية وغير الزراعية</t>
  </si>
  <si>
    <t>Total des produits agricoles / Total of agricultural products / مجموع المنتجات الزراعة</t>
  </si>
  <si>
    <t>Total des produits du règne animal / Total of animal products / مجموع المنتجات الحيوانية</t>
  </si>
  <si>
    <t>Exports - Imports</t>
  </si>
  <si>
    <t>Tableau 3.14 - Commerce extérieur des produits agricoles et non agricoles. Millions LBP / Table 3.14 - Foreign trade of Agricultural and non-agricultural products. Million LBP / جدول 1.14 - التجارة الخارجية للمنتجات الزراعية وغير الزراعية</t>
  </si>
  <si>
    <t>Avoine / Oat / شوفان</t>
  </si>
  <si>
    <t>Tableau 3.15 - Commerce extérieur des graminées / Table 3.15 - Foreign trade of gramineous / جدول 3.15 - تجارة النجيليات الخارجية</t>
  </si>
  <si>
    <t>Tableau 3.16 - Commerce extérieur des cornées / Table 3.16 - Foreign trade of corneas / جدول 3.16 - تجارة القرنيات الخارجية</t>
  </si>
  <si>
    <t>Tableau 3.17 - Commerce extérieur des légumes avec foliages / Table 3.17 - Foreign trade of vegetables with foliage / جدول 3.17 - تجارة الخضار ذات أوراق الخارجية</t>
  </si>
  <si>
    <t>Pastèque et melon / Melon and water melon / بطيخ وشمام</t>
  </si>
  <si>
    <t>Tableau 3.18 - Commerce extérieur des légumes avec fruits / Table 3.18 - Foreign trade of vegetables with fruits / جدول 3.18 - تجارة الخضار مع ثمار الخارجية</t>
  </si>
  <si>
    <t>Tableau 3.19 - Commerce extérieur des plantes avec  tubercules et des herbes avec racines / Table 3.18 - Foreign trade of plants with tubers and herbs with roots / جدول 3.18 - تجارة درنيّات وأبصال الخارجية</t>
  </si>
  <si>
    <t>Pomme de terre fraiche ou réfrigérée à des fins d'agriculture / Fresh or refrigerated potato for agriculture / بطاطا طازجة أو مبردة للزرع</t>
  </si>
  <si>
    <t>Carotte  et chou frisé / Carrot and kale / جزر ولفت</t>
  </si>
  <si>
    <t>Tableau 3.20 - Commerce extérieur des arbres fruitiers / Table 3.20 - Foreign trade of fruit trees / جدول 3.20 - تجارة الأشجار المثمرة الخارجية</t>
  </si>
  <si>
    <t>Raisins / Grapes / عنب</t>
  </si>
  <si>
    <t>Nèfles du Japon / Japanese quinces / أكي دنيا</t>
  </si>
  <si>
    <t>Tableau 3.21 - Commerce extérieur des Fruits avec noyaux / Table 3.21 - Foreign trade of Fruits with nucleus / جدول 3.21 - تجارة اثمار ذات نواة الخارجية</t>
  </si>
  <si>
    <t>Datte / Date / تمر</t>
  </si>
  <si>
    <t>Tableau 3.22 - Commerce extérieur de son de blé, de meulage et de couverts pour animaux / Table 3.22 - Foreign trade of wheat bran, grinding and covers for animals / جدول 3.22 - تجارة النخالة والجريش وأكسبة الحيوانات الخارجية</t>
  </si>
  <si>
    <t>Tableau 3.23 - Commerce extérieur des graines oléagineuses / Table 3.23 - Foreign trade of oil seeds / جدول 3.23 - تجارة البذور الزيتية الخارجية</t>
  </si>
  <si>
    <t>Cornes de Carob et algues / Caroub horns and algae / قرون خرّوب وأعشاب بحريّة</t>
  </si>
  <si>
    <t>Tableau 3.24 - Commerce extérieur des fleurs et roses / Table 3.69 - Foreign trade of flowers and roses / جدول 3.69 - تجارة الأزهار والورود الخارجية</t>
  </si>
  <si>
    <t>Autres fleurs et bourgeons / Other flowers and burgeons / زهور وبراعم أخرى</t>
  </si>
  <si>
    <t>Tabac / Tobacco / تبع</t>
  </si>
  <si>
    <t>Tabac avec ses arêtes / Tobacco with its edges / تبغ بأضلاعه</t>
  </si>
  <si>
    <t>Tabac totalement ou partiellement sans arêtes / Tobacco partially or totally without its edges / تبغ منزوع الأضلاع كليا" أو جزئيا"</t>
  </si>
  <si>
    <t>Déchets de tabac / Tobacco waste / فضلات تبغ</t>
  </si>
  <si>
    <t>Total du tabac brut / Total of raw tobacco / مجموع التبغ الخام</t>
  </si>
  <si>
    <t>Cigar et cigarellos contenant du tabac / Cigars and cigarellos containing tobacco / سيجار وسيجاريللوس محتوية على تبغ</t>
  </si>
  <si>
    <t>Cigarettes contenant du tabac / Cigarettes containing tobacco / سجائر محتوية على تبغ</t>
  </si>
  <si>
    <t>Autres cigars et cigarettes / Other cigars and cigarettes / غيرها من السيجار والسجائر</t>
  </si>
  <si>
    <t>Autres types de tabac manufacturé, des remplacements de tabac manufacturé, tabac homogène ou renouvelé et essences de tabac / Other types of tobacco products, replacement of tobacco products, tobacco or renewed and homogeneous species of tobacco / أنواع أخرى من تبغ مصنع أو بدال تبغ مصنعة وتبغ متجانس أو مجدد وخلاصات وأرواح تبغ</t>
  </si>
  <si>
    <t>Total tabac manufacturé / otal manufactured tobacco / مجموع التبغ المصنع</t>
  </si>
  <si>
    <t>Tableau 3.25 - Commerce extérieur du tabac / Table 3.25 - Foreign trade of tobacco / جدول 3.25 - تجارة التبغ الخارجية</t>
  </si>
  <si>
    <t>Abats de porc, réfrigérés ou congelés / Offal from pigs, chilled or frozen / أحشاء وأطراف من الخنازير مبردة أو مجمدة</t>
  </si>
  <si>
    <t>Chevaux, ânes et mulets / Horses, donkeys, and mules / خيول وحمير وبغال وكوادن حية</t>
  </si>
  <si>
    <t>Moutons vivants / Living sheeps / غنم حي</t>
  </si>
  <si>
    <t>Chèvres vivantes / Living goats / ماعز حي</t>
  </si>
  <si>
    <t>Poules et coqs / Chickens and roosters / ديوك ودجاجات</t>
  </si>
  <si>
    <t>Viande provenant des vaches fraîches ou réfrigérées / Meat from cows fresh or chilled / لحوم من فصيلة الأبقار طازجة أو مبردة</t>
  </si>
  <si>
    <t>Viande de mouton ou d'autres congelés / Chilled sheep meat or other / لحوم ضأن وغيرها مجمدة</t>
  </si>
  <si>
    <t>Viande bovine congelée / Chilled bovine meat / لحوم من فصيلة الأبقار مجمدة</t>
  </si>
  <si>
    <t>Viande de porc frais, réfrigérés ou congelés / Fresh, chilled or frozen meat of swine  / لحوم من فصيلة الخنازير طازجة أو مبردة أو مجمدة</t>
  </si>
  <si>
    <t>Viande de mouton fraîche ou réfrigérée / Fresh or refrigerated sheep meat / لحوم ضأن طازجة أو مبردة</t>
  </si>
  <si>
    <t>Viandes et abats de volailles et oiseaux / Meat and offal from birds and poultry / لحوم وأحشاء وأطراف من طيور ودواجن</t>
  </si>
  <si>
    <t>Viande et d'autres viscères comestibles (lapins et des grenouilles) / Meat and other edible viscera (rabbits and frogs) / لحوم وأحشاء أخرى للأكل (أرانب وضفادع)</t>
  </si>
  <si>
    <t>Boeuf ou réduite en sel et de la farine / Beef or reduced salt and flour / لحوم أبقار مجففة أو مملحة ودقيق</t>
  </si>
  <si>
    <t>Tableau 3.26 - Commerce extérieur de viande / Table 3.26 - Foreign trade of meat / جدول 3.26 - تجارة اللحوم الخارجية</t>
  </si>
  <si>
    <t>Tableau 3.27 - Commerce extérieur des produits laitiers / Table 3.27 - Foreign trade of dairy products / جدول 3.27 - تجارة الألبان ومشتقاتها الخارجية</t>
  </si>
  <si>
    <t>Autre (yaourt solide) / Other (solid Yoghurt) / غيرها  لبنة</t>
  </si>
  <si>
    <t>Oeuf / Egg / بيض</t>
  </si>
  <si>
    <t>Petit lait / Whey / مصل اللبن</t>
  </si>
  <si>
    <t>Autre petit lair / Other Whey / غيره من مصل اللبن</t>
  </si>
  <si>
    <t>Lait et crème de lait non concentrés ni additionnés de sucre ajouté et d'autres édulcorants moins de 1% de matières grasses / Milk and cream not concentrated nor containing added sugar and other sweetening matter less than 1% fat / ألبان وقشدة غير مركزة ولا محتوية على سكر مضاف أو مواد تحلية أخر بنسبة دسم أقل من 1%</t>
  </si>
  <si>
    <t>Lait et crème de lait non concentrés contenant du sucre ou d'autres édulcorants par la graisse 1-6% / Milk and cream not concentrated containing sugar or other sweetening matter by 1-6% fat / ألبان وقشدة غير مركزة ولا محتوية على سكر مضاف أو ماد تحلية أخر بنسبة 1-6%</t>
  </si>
  <si>
    <t>Lait et crème de lait non concentré, non additionnées de sucre ou d'autres édulcorants matières grasses de plus de 6% / Milk and cream not concentrated not containing sugar or other sweetening matter more than 6% fat / ألبان وقشدة غير مركزة ولا محتوية على سكر مضاف أو مواد تحلية أخر أكثر من 6% دسم</t>
  </si>
  <si>
    <t>Formes en poudre ou en granulés ou sous d'autres solides contenant moins de 1,5% de matières grasses / Powder or granules or other solid forms containing less than 1.5% fat / مسحوق أو حبيبات أو بأشكال صلبة أخرى تحتوي على أقل من 1.5% دسم</t>
  </si>
  <si>
    <t>Poudre ou de granulés ou autres formes solides contenant plus de 1,5% de graisse et sans addition de sucre ou d'autres édulcorants / Powder or granules or other solid forms containing  more than  1.5% fat and not containing added sugar or other sweetening / مسحوق أو حبيبات أو لأشكال صلبة أخرى تحتوي على دسم أكثر من 1.5% ولا تحتوي على سكر مضاف أو أي مواد تحلية أخرى</t>
  </si>
  <si>
    <t>Pâtes de dérivés de yaourt pour les sandwichs / Pastes of yoghurt derivatives for sandwiches / معاجين من مشتقات اللبن للسندويشات</t>
  </si>
  <si>
    <t>Beurre et autres matières grasses provenant du yaourt / Butter and other fatty substances derived from yoghurt / غيرها من الزبدة والمواد الدسمة المشتقة من اللبن</t>
  </si>
  <si>
    <t>Fromage fraîchement sortis du four / Cheese fresh-baked / جبن طازج غير منضج</t>
  </si>
  <si>
    <t>Fromages râpés de toutes sortes / Grated cheeses of all kinds / أجبان مبشورة من جميع الأنواع</t>
  </si>
  <si>
    <t>Fromage traité mais non rapé / Treated cheese but non grated / أجبان معالجة غير مبشورة</t>
  </si>
  <si>
    <t>Fromage de veines bleues / Cheese with blue veins / أجبان ذات عروق زرقاء</t>
  </si>
  <si>
    <t>Autre fromage / Other cheese / أجبان أخرى</t>
  </si>
  <si>
    <t>3. AGRICULTURE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</si>
</sst>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0_);\(0\)"/>
    <numFmt numFmtId="221" formatCode="#,##0;[Red]#,##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Border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17" fillId="0" borderId="11" xfId="0" applyFont="1" applyFill="1" applyBorder="1" applyAlignment="1">
      <alignment vertical="center" wrapText="1" readingOrder="1"/>
    </xf>
    <xf numFmtId="0" fontId="17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17" fillId="0" borderId="15" xfId="0" applyFont="1" applyFill="1" applyBorder="1" applyAlignment="1">
      <alignment horizontal="left" vertical="center" wrapText="1" readingOrder="1"/>
    </xf>
    <xf numFmtId="0" fontId="17" fillId="0" borderId="16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 readingOrder="1"/>
    </xf>
    <xf numFmtId="0" fontId="17" fillId="0" borderId="15" xfId="0" applyFont="1" applyFill="1" applyBorder="1" applyAlignment="1">
      <alignment vertical="center" wrapText="1" readingOrder="1"/>
    </xf>
    <xf numFmtId="0" fontId="17" fillId="0" borderId="16" xfId="0" applyFont="1" applyFill="1" applyBorder="1" applyAlignment="1">
      <alignment horizontal="left" vertical="center" wrapText="1" readingOrder="1"/>
    </xf>
    <xf numFmtId="0" fontId="17" fillId="0" borderId="12" xfId="0" applyFont="1" applyFill="1" applyBorder="1" applyAlignment="1">
      <alignment vertical="center" wrapText="1" readingOrder="1"/>
    </xf>
    <xf numFmtId="0" fontId="11" fillId="0" borderId="10" xfId="0" applyFont="1" applyFill="1" applyBorder="1" applyAlignment="1">
      <alignment vertical="center" readingOrder="1"/>
    </xf>
    <xf numFmtId="0" fontId="17" fillId="0" borderId="13" xfId="0" applyFont="1" applyFill="1" applyBorder="1" applyAlignment="1">
      <alignment vertical="center" wrapText="1" readingOrder="1"/>
    </xf>
    <xf numFmtId="0" fontId="17" fillId="0" borderId="17" xfId="0" applyFont="1" applyFill="1" applyBorder="1" applyAlignment="1">
      <alignment vertical="center" wrapText="1" readingOrder="1"/>
    </xf>
    <xf numFmtId="0" fontId="17" fillId="0" borderId="14" xfId="0" applyFont="1" applyFill="1" applyBorder="1" applyAlignment="1">
      <alignment vertical="center" wrapText="1" readingOrder="1"/>
    </xf>
    <xf numFmtId="0" fontId="6" fillId="0" borderId="11" xfId="64" applyFont="1" applyBorder="1" applyAlignment="1">
      <alignment horizontal="left" vertical="center" wrapText="1" readingOrder="1"/>
      <protection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right" vertical="center" wrapText="1" readingOrder="1"/>
    </xf>
    <xf numFmtId="0" fontId="14" fillId="0" borderId="10" xfId="63" applyFont="1" applyFill="1" applyBorder="1" applyAlignment="1">
      <alignment horizontal="right" vertical="center" wrapText="1" readingOrder="1"/>
      <protection/>
    </xf>
    <xf numFmtId="37" fontId="12" fillId="0" borderId="13" xfId="0" applyNumberFormat="1" applyFont="1" applyFill="1" applyBorder="1" applyAlignment="1">
      <alignment vertical="center" readingOrder="1"/>
    </xf>
    <xf numFmtId="37" fontId="12" fillId="0" borderId="11" xfId="0" applyNumberFormat="1" applyFont="1" applyFill="1" applyBorder="1" applyAlignment="1">
      <alignment vertical="center" readingOrder="1"/>
    </xf>
    <xf numFmtId="37" fontId="12" fillId="0" borderId="17" xfId="0" applyNumberFormat="1" applyFont="1" applyFill="1" applyBorder="1" applyAlignment="1">
      <alignment vertical="center" readingOrder="1"/>
    </xf>
    <xf numFmtId="37" fontId="16" fillId="0" borderId="10" xfId="0" applyNumberFormat="1" applyFont="1" applyFill="1" applyBorder="1" applyAlignment="1">
      <alignment vertical="center" wrapText="1" readingOrder="1"/>
    </xf>
    <xf numFmtId="37" fontId="12" fillId="0" borderId="10" xfId="0" applyNumberFormat="1" applyFont="1" applyFill="1" applyBorder="1" applyAlignment="1">
      <alignment vertical="center" readingOrder="1"/>
    </xf>
    <xf numFmtId="0" fontId="18" fillId="0" borderId="0" xfId="0" applyFont="1" applyFill="1" applyAlignment="1">
      <alignment vertical="center" readingOrder="1"/>
    </xf>
    <xf numFmtId="37" fontId="12" fillId="0" borderId="12" xfId="0" applyNumberFormat="1" applyFont="1" applyFill="1" applyBorder="1" applyAlignment="1">
      <alignment vertical="center" readingOrder="1"/>
    </xf>
    <xf numFmtId="0" fontId="6" fillId="0" borderId="17" xfId="64" applyFont="1" applyBorder="1" applyAlignment="1">
      <alignment horizontal="left" vertical="center" wrapText="1" readingOrder="1"/>
      <protection/>
    </xf>
    <xf numFmtId="0" fontId="0" fillId="0" borderId="0" xfId="0" applyFill="1" applyAlignment="1">
      <alignment vertical="center" readingOrder="1"/>
    </xf>
    <xf numFmtId="0" fontId="5" fillId="0" borderId="0" xfId="64" applyFont="1" applyBorder="1" applyAlignment="1">
      <alignment vertical="center" readingOrder="1"/>
      <protection/>
    </xf>
    <xf numFmtId="0" fontId="20" fillId="0" borderId="0" xfId="0" applyFont="1" applyAlignment="1">
      <alignment vertical="center"/>
    </xf>
    <xf numFmtId="0" fontId="5" fillId="0" borderId="13" xfId="64" applyFont="1" applyBorder="1" applyAlignment="1">
      <alignment horizontal="left" vertical="center" wrapText="1" readingOrder="1"/>
      <protection/>
    </xf>
    <xf numFmtId="0" fontId="5" fillId="0" borderId="14" xfId="64" applyFont="1" applyBorder="1" applyAlignment="1">
      <alignment horizontal="left" vertical="center" wrapText="1" readingOrder="1"/>
      <protection/>
    </xf>
    <xf numFmtId="0" fontId="5" fillId="0" borderId="11" xfId="64" applyFont="1" applyBorder="1" applyAlignment="1">
      <alignment horizontal="left" vertical="center" wrapText="1" readingOrder="1"/>
      <protection/>
    </xf>
    <xf numFmtId="0" fontId="5" fillId="0" borderId="11" xfId="64" applyFont="1" applyBorder="1" applyAlignment="1">
      <alignment horizontal="left" vertical="center" readingOrder="1"/>
      <protection/>
    </xf>
    <xf numFmtId="0" fontId="5" fillId="0" borderId="12" xfId="64" applyFont="1" applyBorder="1" applyAlignment="1">
      <alignment vertical="center" readingOrder="1"/>
      <protection/>
    </xf>
    <xf numFmtId="37" fontId="14" fillId="0" borderId="10" xfId="0" applyNumberFormat="1" applyFont="1" applyBorder="1" applyAlignment="1">
      <alignment vertical="center"/>
    </xf>
    <xf numFmtId="0" fontId="56" fillId="0" borderId="0" xfId="0" applyFont="1" applyAlignment="1">
      <alignment vertical="center" wrapText="1"/>
    </xf>
    <xf numFmtId="37" fontId="16" fillId="0" borderId="10" xfId="0" applyNumberFormat="1" applyFont="1" applyBorder="1" applyAlignment="1">
      <alignment horizontal="right" vertical="center"/>
    </xf>
    <xf numFmtId="37" fontId="16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0" xfId="64" applyFont="1" applyBorder="1" applyAlignment="1">
      <alignment horizontal="center" vertical="center" wrapText="1" readingOrder="1"/>
      <protection/>
    </xf>
    <xf numFmtId="0" fontId="5" fillId="0" borderId="12" xfId="64" applyFont="1" applyBorder="1" applyAlignment="1">
      <alignment horizontal="left" vertical="center" wrapText="1" readingOrder="1"/>
      <protection/>
    </xf>
    <xf numFmtId="0" fontId="8" fillId="0" borderId="10" xfId="64" applyFont="1" applyBorder="1" applyAlignment="1">
      <alignment vertical="center" wrapText="1" readingOrder="1"/>
      <protection/>
    </xf>
    <xf numFmtId="37" fontId="16" fillId="0" borderId="14" xfId="0" applyNumberFormat="1" applyFont="1" applyBorder="1" applyAlignment="1">
      <alignment horizontal="right" vertical="center"/>
    </xf>
    <xf numFmtId="0" fontId="8" fillId="0" borderId="0" xfId="64" applyFont="1" applyBorder="1" applyAlignment="1">
      <alignment horizontal="left" vertical="center" wrapText="1" readingOrder="1"/>
      <protection/>
    </xf>
    <xf numFmtId="191" fontId="13" fillId="0" borderId="13" xfId="42" applyNumberFormat="1" applyFont="1" applyBorder="1" applyAlignment="1">
      <alignment horizontal="right" vertical="center"/>
    </xf>
    <xf numFmtId="191" fontId="13" fillId="0" borderId="14" xfId="42" applyNumberFormat="1" applyFont="1" applyBorder="1" applyAlignment="1">
      <alignment horizontal="right" vertical="center"/>
    </xf>
    <xf numFmtId="191" fontId="13" fillId="0" borderId="11" xfId="42" applyNumberFormat="1" applyFont="1" applyBorder="1" applyAlignment="1">
      <alignment horizontal="right" vertical="center"/>
    </xf>
    <xf numFmtId="191" fontId="13" fillId="0" borderId="12" xfId="42" applyNumberFormat="1" applyFont="1" applyBorder="1" applyAlignment="1">
      <alignment horizontal="right" vertical="center"/>
    </xf>
    <xf numFmtId="191" fontId="13" fillId="0" borderId="14" xfId="0" applyNumberFormat="1" applyFont="1" applyBorder="1" applyAlignment="1">
      <alignment horizontal="right" vertical="center"/>
    </xf>
    <xf numFmtId="191" fontId="13" fillId="0" borderId="11" xfId="0" applyNumberFormat="1" applyFont="1" applyBorder="1" applyAlignment="1">
      <alignment horizontal="right" vertical="center"/>
    </xf>
    <xf numFmtId="191" fontId="13" fillId="0" borderId="12" xfId="0" applyNumberFormat="1" applyFont="1" applyBorder="1" applyAlignment="1">
      <alignment horizontal="right" vertical="center"/>
    </xf>
    <xf numFmtId="191" fontId="16" fillId="0" borderId="0" xfId="0" applyNumberFormat="1" applyFont="1" applyBorder="1" applyAlignment="1">
      <alignment horizontal="right" vertical="center"/>
    </xf>
    <xf numFmtId="191" fontId="16" fillId="0" borderId="10" xfId="0" applyNumberFormat="1" applyFont="1" applyBorder="1" applyAlignment="1">
      <alignment horizontal="right" vertical="center"/>
    </xf>
    <xf numFmtId="191" fontId="13" fillId="0" borderId="13" xfId="0" applyNumberFormat="1" applyFont="1" applyBorder="1" applyAlignment="1">
      <alignment horizontal="right" vertical="center"/>
    </xf>
    <xf numFmtId="37" fontId="16" fillId="0" borderId="13" xfId="0" applyNumberFormat="1" applyFont="1" applyBorder="1" applyAlignment="1">
      <alignment horizontal="right" vertical="center"/>
    </xf>
    <xf numFmtId="37" fontId="16" fillId="0" borderId="17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readingOrder="1"/>
    </xf>
    <xf numFmtId="0" fontId="14" fillId="0" borderId="15" xfId="0" applyFont="1" applyFill="1" applyBorder="1" applyAlignment="1">
      <alignment horizontal="right" vertical="center" wrapText="1" readingOrder="1"/>
    </xf>
    <xf numFmtId="0" fontId="14" fillId="0" borderId="15" xfId="63" applyFont="1" applyFill="1" applyBorder="1" applyAlignment="1">
      <alignment horizontal="right" vertical="center" wrapText="1" readingOrder="1"/>
      <protection/>
    </xf>
    <xf numFmtId="0" fontId="7" fillId="0" borderId="0" xfId="0" applyFont="1" applyFill="1" applyAlignment="1">
      <alignment vertical="center" wrapText="1" readingOrder="1"/>
    </xf>
    <xf numFmtId="37" fontId="9" fillId="0" borderId="13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12" fillId="0" borderId="10" xfId="0" applyNumberFormat="1" applyFont="1" applyBorder="1" applyAlignment="1">
      <alignment/>
    </xf>
    <xf numFmtId="37" fontId="12" fillId="0" borderId="13" xfId="0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7" fontId="12" fillId="0" borderId="17" xfId="0" applyNumberFormat="1" applyFont="1" applyBorder="1" applyAlignment="1">
      <alignment/>
    </xf>
    <xf numFmtId="37" fontId="9" fillId="0" borderId="13" xfId="42" applyNumberFormat="1" applyFont="1" applyBorder="1" applyAlignment="1">
      <alignment horizontal="right"/>
    </xf>
    <xf numFmtId="37" fontId="12" fillId="0" borderId="13" xfId="42" applyNumberFormat="1" applyFont="1" applyBorder="1" applyAlignment="1">
      <alignment horizontal="right"/>
    </xf>
    <xf numFmtId="37" fontId="9" fillId="0" borderId="11" xfId="42" applyNumberFormat="1" applyFont="1" applyBorder="1" applyAlignment="1">
      <alignment horizontal="right"/>
    </xf>
    <xf numFmtId="37" fontId="12" fillId="0" borderId="11" xfId="42" applyNumberFormat="1" applyFont="1" applyBorder="1" applyAlignment="1">
      <alignment horizontal="right"/>
    </xf>
    <xf numFmtId="37" fontId="9" fillId="0" borderId="17" xfId="42" applyNumberFormat="1" applyFont="1" applyBorder="1" applyAlignment="1">
      <alignment horizontal="right"/>
    </xf>
    <xf numFmtId="37" fontId="12" fillId="0" borderId="17" xfId="42" applyNumberFormat="1" applyFont="1" applyBorder="1" applyAlignment="1">
      <alignment horizontal="right"/>
    </xf>
    <xf numFmtId="37" fontId="12" fillId="0" borderId="10" xfId="42" applyNumberFormat="1" applyFont="1" applyBorder="1" applyAlignment="1">
      <alignment horizontal="right"/>
    </xf>
    <xf numFmtId="216" fontId="9" fillId="0" borderId="13" xfId="0" applyNumberFormat="1" applyFont="1" applyBorder="1" applyAlignment="1">
      <alignment/>
    </xf>
    <xf numFmtId="216" fontId="9" fillId="0" borderId="11" xfId="0" applyNumberFormat="1" applyFont="1" applyBorder="1" applyAlignment="1">
      <alignment/>
    </xf>
    <xf numFmtId="216" fontId="9" fillId="0" borderId="17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right" vertical="center" readingOrder="1"/>
    </xf>
    <xf numFmtId="1" fontId="9" fillId="0" borderId="11" xfId="0" applyNumberFormat="1" applyFont="1" applyFill="1" applyBorder="1" applyAlignment="1">
      <alignment horizontal="right" vertical="center" readingOrder="1"/>
    </xf>
    <xf numFmtId="1" fontId="9" fillId="0" borderId="17" xfId="0" applyNumberFormat="1" applyFont="1" applyFill="1" applyBorder="1" applyAlignment="1">
      <alignment horizontal="right" vertical="center" readingOrder="1"/>
    </xf>
    <xf numFmtId="216" fontId="9" fillId="0" borderId="13" xfId="0" applyNumberFormat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17" xfId="0" applyNumberFormat="1" applyFont="1" applyBorder="1" applyAlignment="1">
      <alignment vertical="center"/>
    </xf>
    <xf numFmtId="37" fontId="12" fillId="0" borderId="13" xfId="0" applyNumberFormat="1" applyFont="1" applyBorder="1" applyAlignment="1">
      <alignment vertical="center"/>
    </xf>
    <xf numFmtId="37" fontId="12" fillId="0" borderId="11" xfId="0" applyNumberFormat="1" applyFont="1" applyBorder="1" applyAlignment="1">
      <alignment vertical="center"/>
    </xf>
    <xf numFmtId="37" fontId="12" fillId="0" borderId="17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37" fontId="9" fillId="0" borderId="11" xfId="0" applyNumberFormat="1" applyFont="1" applyFill="1" applyBorder="1" applyAlignment="1">
      <alignment horizontal="right" vertical="center" readingOrder="1"/>
    </xf>
    <xf numFmtId="37" fontId="12" fillId="0" borderId="11" xfId="0" applyNumberFormat="1" applyFont="1" applyFill="1" applyBorder="1" applyAlignment="1">
      <alignment horizontal="right" vertical="center" readingOrder="1"/>
    </xf>
    <xf numFmtId="37" fontId="9" fillId="0" borderId="17" xfId="0" applyNumberFormat="1" applyFont="1" applyFill="1" applyBorder="1" applyAlignment="1">
      <alignment horizontal="right" vertical="center" readingOrder="1"/>
    </xf>
    <xf numFmtId="37" fontId="12" fillId="0" borderId="17" xfId="0" applyNumberFormat="1" applyFont="1" applyFill="1" applyBorder="1" applyAlignment="1">
      <alignment horizontal="right" vertical="center" readingOrder="1"/>
    </xf>
    <xf numFmtId="37" fontId="12" fillId="0" borderId="10" xfId="0" applyNumberFormat="1" applyFont="1" applyFill="1" applyBorder="1" applyAlignment="1">
      <alignment horizontal="right" vertical="center" readingOrder="1"/>
    </xf>
    <xf numFmtId="37" fontId="9" fillId="0" borderId="14" xfId="0" applyNumberFormat="1" applyFont="1" applyFill="1" applyBorder="1" applyAlignment="1">
      <alignment horizontal="right" vertical="center" readingOrder="1"/>
    </xf>
    <xf numFmtId="37" fontId="12" fillId="0" borderId="14" xfId="0" applyNumberFormat="1" applyFont="1" applyFill="1" applyBorder="1" applyAlignment="1">
      <alignment horizontal="right" vertical="center" readingOrder="1"/>
    </xf>
    <xf numFmtId="37" fontId="12" fillId="0" borderId="10" xfId="0" applyNumberFormat="1" applyFont="1" applyBorder="1" applyAlignment="1">
      <alignment vertical="center"/>
    </xf>
    <xf numFmtId="221" fontId="9" fillId="0" borderId="13" xfId="0" applyNumberFormat="1" applyFont="1" applyFill="1" applyBorder="1" applyAlignment="1">
      <alignment vertical="center" wrapText="1" readingOrder="1"/>
    </xf>
    <xf numFmtId="221" fontId="9" fillId="0" borderId="11" xfId="0" applyNumberFormat="1" applyFont="1" applyFill="1" applyBorder="1" applyAlignment="1">
      <alignment vertical="center" wrapText="1" readingOrder="1"/>
    </xf>
    <xf numFmtId="221" fontId="9" fillId="0" borderId="17" xfId="0" applyNumberFormat="1" applyFont="1" applyFill="1" applyBorder="1" applyAlignment="1">
      <alignment vertical="center" wrapText="1" readingOrder="1"/>
    </xf>
    <xf numFmtId="0" fontId="8" fillId="0" borderId="12" xfId="64" applyFont="1" applyBorder="1" applyAlignment="1">
      <alignment horizontal="left" vertical="center" wrapText="1" readingOrder="1"/>
      <protection/>
    </xf>
    <xf numFmtId="0" fontId="8" fillId="0" borderId="10" xfId="64" applyFont="1" applyBorder="1" applyAlignment="1">
      <alignment horizontal="left" vertical="center" readingOrder="1"/>
      <protection/>
    </xf>
    <xf numFmtId="3" fontId="16" fillId="0" borderId="0" xfId="0" applyNumberFormat="1" applyFont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left" vertical="center" wrapText="1" readingOrder="1"/>
    </xf>
    <xf numFmtId="0" fontId="8" fillId="0" borderId="15" xfId="64" applyFont="1" applyBorder="1" applyAlignment="1">
      <alignment horizontal="center" vertical="center" wrapText="1" readingOrder="1"/>
      <protection/>
    </xf>
    <xf numFmtId="0" fontId="8" fillId="0" borderId="16" xfId="64" applyFont="1" applyBorder="1" applyAlignment="1">
      <alignment horizontal="center" vertical="center" wrapText="1" readingOrder="1"/>
      <protection/>
    </xf>
    <xf numFmtId="0" fontId="7" fillId="0" borderId="0" xfId="0" applyFont="1" applyFill="1" applyBorder="1" applyAlignment="1">
      <alignment horizontal="left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8" fillId="0" borderId="15" xfId="64" applyFont="1" applyBorder="1" applyAlignment="1">
      <alignment horizontal="center" vertical="center" readingOrder="1"/>
      <protection/>
    </xf>
    <xf numFmtId="0" fontId="8" fillId="0" borderId="16" xfId="64" applyFont="1" applyBorder="1" applyAlignment="1">
      <alignment horizontal="center" vertical="center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rmal_Sheet1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spans="1:11" ht="26.25" thickBot="1">
      <c r="A1" s="127" t="s">
        <v>174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32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140625" style="50" customWidth="1"/>
    <col min="2" max="7" width="10.7109375" style="50" customWidth="1"/>
    <col min="8" max="16384" width="9.140625" style="50" customWidth="1"/>
  </cols>
  <sheetData>
    <row r="1" spans="1:7" s="5" customFormat="1" ht="60" customHeight="1">
      <c r="A1" s="144" t="s">
        <v>112</v>
      </c>
      <c r="B1" s="144"/>
      <c r="C1" s="144"/>
      <c r="D1" s="144"/>
      <c r="E1" s="144"/>
      <c r="F1" s="144"/>
      <c r="G1" s="144"/>
    </row>
    <row r="2" ht="6.75" customHeight="1" thickBot="1">
      <c r="A2" s="49"/>
    </row>
    <row r="3" spans="1:7" ht="13.5" customHeight="1" thickBot="1">
      <c r="A3" s="134">
        <v>2010</v>
      </c>
      <c r="B3" s="134"/>
      <c r="C3" s="134"/>
      <c r="D3" s="134"/>
      <c r="E3" s="134"/>
      <c r="F3" s="134"/>
      <c r="G3" s="134"/>
    </row>
    <row r="4" spans="1:7" ht="13.5" customHeight="1" thickBot="1">
      <c r="A4" s="142" t="s">
        <v>108</v>
      </c>
      <c r="B4" s="134" t="s">
        <v>89</v>
      </c>
      <c r="C4" s="134"/>
      <c r="D4" s="134" t="s">
        <v>90</v>
      </c>
      <c r="E4" s="134"/>
      <c r="F4" s="140" t="s">
        <v>111</v>
      </c>
      <c r="G4" s="140"/>
    </row>
    <row r="5" spans="1:7" ht="30" customHeight="1" thickBot="1">
      <c r="A5" s="143"/>
      <c r="B5" s="38" t="s">
        <v>92</v>
      </c>
      <c r="C5" s="38" t="s">
        <v>93</v>
      </c>
      <c r="D5" s="38" t="s">
        <v>92</v>
      </c>
      <c r="E5" s="38" t="s">
        <v>93</v>
      </c>
      <c r="F5" s="39" t="s">
        <v>92</v>
      </c>
      <c r="G5" s="39" t="s">
        <v>93</v>
      </c>
    </row>
    <row r="6" spans="1:7" ht="12.75">
      <c r="A6" s="51" t="s">
        <v>2</v>
      </c>
      <c r="B6" s="75">
        <v>404205</v>
      </c>
      <c r="C6" s="66">
        <v>980079</v>
      </c>
      <c r="D6" s="75">
        <v>14079</v>
      </c>
      <c r="E6" s="75">
        <v>35482</v>
      </c>
      <c r="F6" s="76">
        <f>D6-B6</f>
        <v>-390126</v>
      </c>
      <c r="G6" s="76">
        <f>E6-C6</f>
        <v>-944597</v>
      </c>
    </row>
    <row r="7" spans="1:7" ht="12.75">
      <c r="A7" s="52" t="s">
        <v>81</v>
      </c>
      <c r="B7" s="70">
        <v>57571</v>
      </c>
      <c r="C7" s="67">
        <v>39894</v>
      </c>
      <c r="D7" s="70">
        <v>6078</v>
      </c>
      <c r="E7" s="70">
        <v>7481</v>
      </c>
      <c r="F7" s="59">
        <f aca="true" t="shared" si="0" ref="F7:F18">D7-B7</f>
        <v>-51493</v>
      </c>
      <c r="G7" s="59">
        <f aca="true" t="shared" si="1" ref="G7:G27">E7-C7</f>
        <v>-32413</v>
      </c>
    </row>
    <row r="8" spans="1:7" ht="34.5" customHeight="1">
      <c r="A8" s="53" t="s">
        <v>57</v>
      </c>
      <c r="B8" s="71">
        <v>9917</v>
      </c>
      <c r="C8" s="68">
        <v>12066</v>
      </c>
      <c r="D8" s="71">
        <v>15313</v>
      </c>
      <c r="E8" s="71">
        <v>23248</v>
      </c>
      <c r="F8" s="59">
        <f t="shared" si="0"/>
        <v>5396</v>
      </c>
      <c r="G8" s="59">
        <f t="shared" si="1"/>
        <v>11182</v>
      </c>
    </row>
    <row r="9" spans="1:7" ht="34.5" customHeight="1">
      <c r="A9" s="53" t="s">
        <v>59</v>
      </c>
      <c r="B9" s="71">
        <v>27458</v>
      </c>
      <c r="C9" s="68">
        <v>47558</v>
      </c>
      <c r="D9" s="71">
        <v>6800</v>
      </c>
      <c r="E9" s="71">
        <v>8458</v>
      </c>
      <c r="F9" s="59">
        <f t="shared" si="0"/>
        <v>-20658</v>
      </c>
      <c r="G9" s="59">
        <f t="shared" si="1"/>
        <v>-39100</v>
      </c>
    </row>
    <row r="10" spans="1:7" ht="51">
      <c r="A10" s="53" t="s">
        <v>101</v>
      </c>
      <c r="B10" s="71">
        <v>106466</v>
      </c>
      <c r="C10" s="68">
        <v>159537</v>
      </c>
      <c r="D10" s="71">
        <v>26213</v>
      </c>
      <c r="E10" s="71">
        <v>131815</v>
      </c>
      <c r="F10" s="59">
        <f t="shared" si="0"/>
        <v>-80253</v>
      </c>
      <c r="G10" s="59">
        <f t="shared" si="1"/>
        <v>-27722</v>
      </c>
    </row>
    <row r="11" spans="1:7" ht="12.75">
      <c r="A11" s="53" t="s">
        <v>42</v>
      </c>
      <c r="B11" s="71">
        <v>51107</v>
      </c>
      <c r="C11" s="68">
        <v>14466</v>
      </c>
      <c r="D11" s="71">
        <v>102389</v>
      </c>
      <c r="E11" s="71">
        <v>366396</v>
      </c>
      <c r="F11" s="59">
        <f t="shared" si="0"/>
        <v>51282</v>
      </c>
      <c r="G11" s="59">
        <f t="shared" si="1"/>
        <v>351930</v>
      </c>
    </row>
    <row r="12" spans="1:7" ht="12.75">
      <c r="A12" s="53" t="s">
        <v>35</v>
      </c>
      <c r="B12" s="71">
        <v>3936</v>
      </c>
      <c r="C12" s="68">
        <v>3947</v>
      </c>
      <c r="D12" s="71">
        <v>301</v>
      </c>
      <c r="E12" s="71">
        <v>71</v>
      </c>
      <c r="F12" s="59">
        <f t="shared" si="0"/>
        <v>-3635</v>
      </c>
      <c r="G12" s="59">
        <f t="shared" si="1"/>
        <v>-3876</v>
      </c>
    </row>
    <row r="13" spans="1:7" ht="34.5" customHeight="1">
      <c r="A13" s="53" t="s">
        <v>98</v>
      </c>
      <c r="B13" s="71">
        <v>108768</v>
      </c>
      <c r="C13" s="68">
        <v>20465</v>
      </c>
      <c r="D13" s="71">
        <v>14614</v>
      </c>
      <c r="E13" s="71">
        <v>1014</v>
      </c>
      <c r="F13" s="59">
        <f t="shared" si="0"/>
        <v>-94154</v>
      </c>
      <c r="G13" s="59">
        <f t="shared" si="1"/>
        <v>-19451</v>
      </c>
    </row>
    <row r="14" spans="1:7" ht="51">
      <c r="A14" s="53" t="s">
        <v>99</v>
      </c>
      <c r="B14" s="71">
        <v>91000</v>
      </c>
      <c r="C14" s="68">
        <v>161858</v>
      </c>
      <c r="D14" s="71">
        <v>1365</v>
      </c>
      <c r="E14" s="71">
        <v>21502</v>
      </c>
      <c r="F14" s="59">
        <f t="shared" si="0"/>
        <v>-89635</v>
      </c>
      <c r="G14" s="59">
        <f t="shared" si="1"/>
        <v>-140356</v>
      </c>
    </row>
    <row r="15" spans="1:7" ht="25.5">
      <c r="A15" s="53" t="s">
        <v>65</v>
      </c>
      <c r="B15" s="71">
        <v>124231</v>
      </c>
      <c r="C15" s="68">
        <v>54768</v>
      </c>
      <c r="D15" s="71">
        <v>4966</v>
      </c>
      <c r="E15" s="71">
        <v>13826</v>
      </c>
      <c r="F15" s="59">
        <f t="shared" si="0"/>
        <v>-119265</v>
      </c>
      <c r="G15" s="59">
        <f t="shared" si="1"/>
        <v>-40942</v>
      </c>
    </row>
    <row r="16" spans="1:7" ht="30" customHeight="1">
      <c r="A16" s="53" t="s">
        <v>72</v>
      </c>
      <c r="B16" s="71">
        <v>26761</v>
      </c>
      <c r="C16" s="68">
        <v>11571</v>
      </c>
      <c r="D16" s="71">
        <v>4306</v>
      </c>
      <c r="E16" s="71">
        <v>1595</v>
      </c>
      <c r="F16" s="59">
        <f t="shared" si="0"/>
        <v>-22455</v>
      </c>
      <c r="G16" s="59">
        <f t="shared" si="1"/>
        <v>-9976</v>
      </c>
    </row>
    <row r="17" spans="1:7" ht="34.5" customHeight="1">
      <c r="A17" s="57" t="s">
        <v>100</v>
      </c>
      <c r="B17" s="71">
        <v>118947</v>
      </c>
      <c r="C17" s="68">
        <v>28502</v>
      </c>
      <c r="D17" s="71">
        <v>26960</v>
      </c>
      <c r="E17" s="71">
        <v>3130</v>
      </c>
      <c r="F17" s="59">
        <f t="shared" si="0"/>
        <v>-91987</v>
      </c>
      <c r="G17" s="59">
        <f t="shared" si="1"/>
        <v>-25372</v>
      </c>
    </row>
    <row r="18" spans="1:7" ht="30" customHeight="1" thickBot="1">
      <c r="A18" s="62" t="s">
        <v>102</v>
      </c>
      <c r="B18" s="72">
        <v>7518</v>
      </c>
      <c r="C18" s="69">
        <v>720</v>
      </c>
      <c r="D18" s="72">
        <v>33264</v>
      </c>
      <c r="E18" s="72">
        <v>6398</v>
      </c>
      <c r="F18" s="77">
        <f t="shared" si="0"/>
        <v>25746</v>
      </c>
      <c r="G18" s="77">
        <f t="shared" si="1"/>
        <v>5678</v>
      </c>
    </row>
    <row r="19" spans="1:7" s="60" customFormat="1" ht="39" thickBot="1">
      <c r="A19" s="63" t="s">
        <v>109</v>
      </c>
      <c r="B19" s="58">
        <f>SUM(B6:B18)</f>
        <v>1137885</v>
      </c>
      <c r="C19" s="58">
        <f>SUM(C6:C18)</f>
        <v>1535431</v>
      </c>
      <c r="D19" s="58">
        <f>SUM(D6:D18)</f>
        <v>256648</v>
      </c>
      <c r="E19" s="58">
        <f>SUM(E6:E18)</f>
        <v>620416</v>
      </c>
      <c r="F19" s="58">
        <f>SUM(F6:F18)</f>
        <v>-881237</v>
      </c>
      <c r="G19" s="77">
        <f t="shared" si="1"/>
        <v>-915015</v>
      </c>
    </row>
    <row r="20" spans="1:7" ht="12.75">
      <c r="A20" s="52" t="s">
        <v>103</v>
      </c>
      <c r="B20" s="70">
        <v>780789</v>
      </c>
      <c r="C20" s="70">
        <v>158953</v>
      </c>
      <c r="D20" s="70">
        <v>3839</v>
      </c>
      <c r="E20" s="70">
        <v>1885</v>
      </c>
      <c r="F20" s="64">
        <f>D18-B18</f>
        <v>25746</v>
      </c>
      <c r="G20" s="76">
        <f t="shared" si="1"/>
        <v>-157068</v>
      </c>
    </row>
    <row r="21" spans="1:7" ht="12.75">
      <c r="A21" s="53" t="s">
        <v>104</v>
      </c>
      <c r="B21" s="71">
        <v>109417</v>
      </c>
      <c r="C21" s="71">
        <v>19337</v>
      </c>
      <c r="D21" s="71">
        <v>2535</v>
      </c>
      <c r="E21" s="71">
        <v>109</v>
      </c>
      <c r="F21" s="64">
        <f>D19-B19</f>
        <v>-881237</v>
      </c>
      <c r="G21" s="59">
        <f t="shared" si="1"/>
        <v>-19228</v>
      </c>
    </row>
    <row r="22" spans="1:7" ht="30" customHeight="1">
      <c r="A22" s="53" t="s">
        <v>82</v>
      </c>
      <c r="B22" s="71">
        <v>407685</v>
      </c>
      <c r="C22" s="71">
        <v>53649</v>
      </c>
      <c r="D22" s="71">
        <v>8101</v>
      </c>
      <c r="E22" s="71">
        <v>2757</v>
      </c>
      <c r="F22" s="64">
        <f>D20-B20</f>
        <v>-776950</v>
      </c>
      <c r="G22" s="59">
        <f t="shared" si="1"/>
        <v>-50892</v>
      </c>
    </row>
    <row r="23" spans="1:7" ht="12.75">
      <c r="A23" s="53" t="s">
        <v>78</v>
      </c>
      <c r="B23" s="71">
        <v>568</v>
      </c>
      <c r="C23" s="71">
        <v>115</v>
      </c>
      <c r="D23" s="71">
        <v>5176</v>
      </c>
      <c r="E23" s="71">
        <v>8824</v>
      </c>
      <c r="F23" s="64">
        <f>D21-B21</f>
        <v>-106882</v>
      </c>
      <c r="G23" s="59">
        <f t="shared" si="1"/>
        <v>8709</v>
      </c>
    </row>
    <row r="24" spans="1:7" ht="13.5" thickBot="1">
      <c r="A24" s="62" t="s">
        <v>105</v>
      </c>
      <c r="B24" s="72">
        <v>2299</v>
      </c>
      <c r="C24" s="72">
        <v>229</v>
      </c>
      <c r="D24" s="72">
        <v>638</v>
      </c>
      <c r="E24" s="72">
        <v>34</v>
      </c>
      <c r="F24" s="64">
        <f>D22-B22</f>
        <v>-399584</v>
      </c>
      <c r="G24" s="77">
        <f t="shared" si="1"/>
        <v>-195</v>
      </c>
    </row>
    <row r="25" spans="1:7" ht="39" thickBot="1">
      <c r="A25" s="61" t="s">
        <v>110</v>
      </c>
      <c r="B25" s="58">
        <f>SUM(B20:B24)</f>
        <v>1300758</v>
      </c>
      <c r="C25" s="58">
        <f>SUM(C20:C24)</f>
        <v>232283</v>
      </c>
      <c r="D25" s="58">
        <f>SUM(D20:D24)</f>
        <v>20289</v>
      </c>
      <c r="E25" s="58">
        <f>SUM(E20:E24)</f>
        <v>13609</v>
      </c>
      <c r="F25" s="58">
        <f>SUM(F20:F24)</f>
        <v>-2138907</v>
      </c>
      <c r="G25" s="77">
        <f t="shared" si="1"/>
        <v>-218674</v>
      </c>
    </row>
    <row r="26" spans="1:7" s="60" customFormat="1" ht="39" thickBot="1">
      <c r="A26" s="65" t="s">
        <v>106</v>
      </c>
      <c r="B26" s="73">
        <v>1855819</v>
      </c>
      <c r="C26" s="73">
        <v>900520</v>
      </c>
      <c r="D26" s="73">
        <v>498222</v>
      </c>
      <c r="E26" s="74">
        <v>206545</v>
      </c>
      <c r="F26" s="58">
        <f>D26-B26</f>
        <v>-1357597</v>
      </c>
      <c r="G26" s="58">
        <f t="shared" si="1"/>
        <v>-693975</v>
      </c>
    </row>
    <row r="27" spans="1:7" ht="39" thickBot="1">
      <c r="A27" s="63" t="s">
        <v>107</v>
      </c>
      <c r="B27" s="74">
        <v>22788954</v>
      </c>
      <c r="C27" s="74">
        <v>12311549</v>
      </c>
      <c r="D27" s="74">
        <v>5632124</v>
      </c>
      <c r="E27" s="74">
        <v>2265439</v>
      </c>
      <c r="F27" s="58">
        <f>D27-B27</f>
        <v>-17156830</v>
      </c>
      <c r="G27" s="58">
        <f t="shared" si="1"/>
        <v>-10046110</v>
      </c>
    </row>
    <row r="28" spans="1:13" s="2" customFormat="1" ht="13.5" customHeight="1">
      <c r="A28" s="3" t="s">
        <v>94</v>
      </c>
      <c r="D28" s="7" t="s">
        <v>97</v>
      </c>
      <c r="E28" s="7"/>
      <c r="M28" s="1"/>
    </row>
    <row r="29" spans="1:13" s="2" customFormat="1" ht="13.5" customHeight="1">
      <c r="A29" s="3"/>
      <c r="D29" s="7"/>
      <c r="E29" s="7"/>
      <c r="M29" s="1"/>
    </row>
    <row r="30" spans="1:13" s="2" customFormat="1" ht="13.5" customHeight="1">
      <c r="A30" s="3"/>
      <c r="D30" s="7"/>
      <c r="E30" s="7"/>
      <c r="M30" s="1"/>
    </row>
    <row r="31" spans="1:8" s="10" customFormat="1" ht="42.75" customHeight="1">
      <c r="A31" s="131" t="s">
        <v>114</v>
      </c>
      <c r="B31" s="131"/>
      <c r="C31" s="131"/>
      <c r="D31" s="131"/>
      <c r="E31" s="131"/>
      <c r="F31" s="131"/>
      <c r="G31" s="131"/>
      <c r="H31" s="81"/>
    </row>
    <row r="32" s="10" customFormat="1" ht="6.75" customHeight="1" thickBot="1">
      <c r="A32" s="2"/>
    </row>
    <row r="33" spans="1:7" s="10" customFormat="1" ht="13.5" customHeight="1" thickBot="1">
      <c r="A33" s="134">
        <v>2010</v>
      </c>
      <c r="B33" s="134"/>
      <c r="C33" s="134"/>
      <c r="D33" s="134"/>
      <c r="E33" s="134"/>
      <c r="F33" s="134"/>
      <c r="G33" s="134"/>
    </row>
    <row r="34" spans="1:7" s="10" customFormat="1" ht="13.5" customHeight="1" thickBot="1">
      <c r="A34" s="134" t="s">
        <v>2</v>
      </c>
      <c r="B34" s="134" t="s">
        <v>89</v>
      </c>
      <c r="C34" s="134"/>
      <c r="D34" s="134" t="s">
        <v>90</v>
      </c>
      <c r="E34" s="134"/>
      <c r="F34" s="140" t="s">
        <v>111</v>
      </c>
      <c r="G34" s="140"/>
    </row>
    <row r="35" spans="1:7" s="10" customFormat="1" ht="13.5" customHeight="1" thickBot="1">
      <c r="A35" s="134"/>
      <c r="B35" s="79" t="s">
        <v>92</v>
      </c>
      <c r="C35" s="79" t="s">
        <v>93</v>
      </c>
      <c r="D35" s="79" t="s">
        <v>92</v>
      </c>
      <c r="E35" s="79" t="s">
        <v>93</v>
      </c>
      <c r="F35" s="80" t="s">
        <v>92</v>
      </c>
      <c r="G35" s="80" t="s">
        <v>93</v>
      </c>
    </row>
    <row r="36" spans="1:7" s="10" customFormat="1" ht="13.5" customHeight="1">
      <c r="A36" s="21" t="s">
        <v>15</v>
      </c>
      <c r="B36" s="89">
        <v>194869</v>
      </c>
      <c r="C36" s="89">
        <v>506183</v>
      </c>
      <c r="D36" s="89">
        <v>12681</v>
      </c>
      <c r="E36" s="89">
        <v>33744</v>
      </c>
      <c r="F36" s="90">
        <f>D36-B36</f>
        <v>-182188</v>
      </c>
      <c r="G36" s="90">
        <f>E36-C36</f>
        <v>-472439</v>
      </c>
    </row>
    <row r="37" spans="1:7" s="10" customFormat="1" ht="13.5" customHeight="1">
      <c r="A37" s="13" t="s">
        <v>16</v>
      </c>
      <c r="B37" s="91">
        <v>126725</v>
      </c>
      <c r="C37" s="91">
        <v>346899</v>
      </c>
      <c r="D37" s="91">
        <v>359</v>
      </c>
      <c r="E37" s="91">
        <v>754</v>
      </c>
      <c r="F37" s="92">
        <f aca="true" t="shared" si="2" ref="F37:F42">D37-B37</f>
        <v>-126366</v>
      </c>
      <c r="G37" s="92">
        <f aca="true" t="shared" si="3" ref="G37:G42">E37-C37</f>
        <v>-346145</v>
      </c>
    </row>
    <row r="38" spans="1:7" s="10" customFormat="1" ht="13.5" customHeight="1">
      <c r="A38" s="14" t="s">
        <v>17</v>
      </c>
      <c r="B38" s="91">
        <v>17608</v>
      </c>
      <c r="C38" s="91">
        <v>72016</v>
      </c>
      <c r="D38" s="91">
        <v>57</v>
      </c>
      <c r="E38" s="91">
        <v>243</v>
      </c>
      <c r="F38" s="92">
        <f t="shared" si="2"/>
        <v>-17551</v>
      </c>
      <c r="G38" s="92">
        <f t="shared" si="3"/>
        <v>-71773</v>
      </c>
    </row>
    <row r="39" spans="1:7" s="10" customFormat="1" ht="13.5" customHeight="1">
      <c r="A39" s="17" t="s">
        <v>39</v>
      </c>
      <c r="B39" s="91">
        <v>1</v>
      </c>
      <c r="C39" s="91">
        <v>0.3</v>
      </c>
      <c r="D39" s="91">
        <v>0</v>
      </c>
      <c r="E39" s="91">
        <v>0</v>
      </c>
      <c r="F39" s="92">
        <f t="shared" si="2"/>
        <v>-1</v>
      </c>
      <c r="G39" s="92">
        <f t="shared" si="3"/>
        <v>-0.3</v>
      </c>
    </row>
    <row r="40" spans="1:7" s="10" customFormat="1" ht="13.5" customHeight="1">
      <c r="A40" s="18" t="s">
        <v>40</v>
      </c>
      <c r="B40" s="91">
        <v>63110</v>
      </c>
      <c r="C40" s="91">
        <v>51479</v>
      </c>
      <c r="D40" s="91">
        <v>686</v>
      </c>
      <c r="E40" s="91">
        <v>423</v>
      </c>
      <c r="F40" s="92">
        <f t="shared" si="2"/>
        <v>-62424</v>
      </c>
      <c r="G40" s="92">
        <f t="shared" si="3"/>
        <v>-51056</v>
      </c>
    </row>
    <row r="41" spans="1:7" s="10" customFormat="1" ht="13.5" customHeight="1">
      <c r="A41" s="78" t="s">
        <v>113</v>
      </c>
      <c r="B41" s="91">
        <v>63</v>
      </c>
      <c r="C41" s="91">
        <v>91</v>
      </c>
      <c r="D41" s="91">
        <v>0</v>
      </c>
      <c r="E41" s="91">
        <v>0</v>
      </c>
      <c r="F41" s="92">
        <f t="shared" si="2"/>
        <v>-63</v>
      </c>
      <c r="G41" s="92">
        <f t="shared" si="3"/>
        <v>-91</v>
      </c>
    </row>
    <row r="42" spans="1:7" s="10" customFormat="1" ht="13.5" customHeight="1" thickBot="1">
      <c r="A42" s="27" t="s">
        <v>18</v>
      </c>
      <c r="B42" s="93">
        <v>1829</v>
      </c>
      <c r="C42" s="93">
        <v>3411</v>
      </c>
      <c r="D42" s="93">
        <v>296</v>
      </c>
      <c r="E42" s="93">
        <v>318</v>
      </c>
      <c r="F42" s="94">
        <f t="shared" si="2"/>
        <v>-1533</v>
      </c>
      <c r="G42" s="94">
        <f t="shared" si="3"/>
        <v>-3093</v>
      </c>
    </row>
    <row r="43" spans="1:7" s="10" customFormat="1" ht="13.5" customHeight="1" thickBot="1">
      <c r="A43" s="11" t="s">
        <v>4</v>
      </c>
      <c r="B43" s="95">
        <f aca="true" t="shared" si="4" ref="B43:G43">SUM(B36:B42)</f>
        <v>404205</v>
      </c>
      <c r="C43" s="95">
        <f t="shared" si="4"/>
        <v>980079.3</v>
      </c>
      <c r="D43" s="95">
        <f t="shared" si="4"/>
        <v>14079</v>
      </c>
      <c r="E43" s="95">
        <f t="shared" si="4"/>
        <v>35482</v>
      </c>
      <c r="F43" s="95">
        <f t="shared" si="4"/>
        <v>-390126</v>
      </c>
      <c r="G43" s="95">
        <f t="shared" si="4"/>
        <v>-944597.3</v>
      </c>
    </row>
    <row r="44" s="10" customFormat="1" ht="13.5" customHeight="1">
      <c r="A44" s="5" t="s">
        <v>79</v>
      </c>
    </row>
    <row r="45" spans="1:13" s="2" customFormat="1" ht="13.5" customHeight="1">
      <c r="A45" s="3"/>
      <c r="D45" s="7"/>
      <c r="E45" s="7"/>
      <c r="M45" s="1"/>
    </row>
    <row r="46" spans="1:7" s="10" customFormat="1" ht="41.25" customHeight="1">
      <c r="A46" s="131" t="s">
        <v>115</v>
      </c>
      <c r="B46" s="131"/>
      <c r="C46" s="131"/>
      <c r="D46" s="131"/>
      <c r="E46" s="131"/>
      <c r="F46" s="131"/>
      <c r="G46" s="131"/>
    </row>
    <row r="47" s="10" customFormat="1" ht="6.75" customHeight="1" thickBot="1">
      <c r="A47" s="2"/>
    </row>
    <row r="48" spans="1:7" s="10" customFormat="1" ht="13.5" customHeight="1" thickBot="1">
      <c r="A48" s="134">
        <v>2010</v>
      </c>
      <c r="B48" s="134"/>
      <c r="C48" s="134"/>
      <c r="D48" s="134"/>
      <c r="E48" s="134"/>
      <c r="F48" s="134"/>
      <c r="G48" s="134"/>
    </row>
    <row r="49" spans="1:7" s="10" customFormat="1" ht="13.5" customHeight="1" thickBot="1">
      <c r="A49" s="141" t="s">
        <v>81</v>
      </c>
      <c r="B49" s="134" t="s">
        <v>89</v>
      </c>
      <c r="C49" s="134"/>
      <c r="D49" s="134" t="s">
        <v>90</v>
      </c>
      <c r="E49" s="134"/>
      <c r="F49" s="140" t="s">
        <v>111</v>
      </c>
      <c r="G49" s="140"/>
    </row>
    <row r="50" spans="1:7" s="10" customFormat="1" ht="13.5" customHeight="1" thickBot="1">
      <c r="A50" s="141"/>
      <c r="B50" s="38" t="s">
        <v>92</v>
      </c>
      <c r="C50" s="38" t="s">
        <v>93</v>
      </c>
      <c r="D50" s="38" t="s">
        <v>92</v>
      </c>
      <c r="E50" s="38" t="s">
        <v>93</v>
      </c>
      <c r="F50" s="39" t="s">
        <v>92</v>
      </c>
      <c r="G50" s="39" t="s">
        <v>93</v>
      </c>
    </row>
    <row r="51" spans="1:7" s="10" customFormat="1" ht="13.5" customHeight="1">
      <c r="A51" s="24" t="s">
        <v>19</v>
      </c>
      <c r="B51" s="82">
        <v>5188</v>
      </c>
      <c r="C51" s="82">
        <v>2819</v>
      </c>
      <c r="D51" s="82">
        <v>185</v>
      </c>
      <c r="E51" s="82">
        <v>86</v>
      </c>
      <c r="F51" s="86">
        <f>D51-B51</f>
        <v>-5003</v>
      </c>
      <c r="G51" s="86">
        <f>E51-C51</f>
        <v>-2733</v>
      </c>
    </row>
    <row r="52" spans="1:7" s="10" customFormat="1" ht="13.5" customHeight="1">
      <c r="A52" s="14" t="s">
        <v>20</v>
      </c>
      <c r="B52" s="83">
        <v>3646</v>
      </c>
      <c r="C52" s="83">
        <v>4611</v>
      </c>
      <c r="D52" s="83">
        <v>2266</v>
      </c>
      <c r="E52" s="83">
        <v>5070</v>
      </c>
      <c r="F52" s="87">
        <f aca="true" t="shared" si="5" ref="F52:F58">D52-B52</f>
        <v>-1380</v>
      </c>
      <c r="G52" s="87">
        <f aca="true" t="shared" si="6" ref="G52:G58">E52-C52</f>
        <v>459</v>
      </c>
    </row>
    <row r="53" spans="1:7" s="10" customFormat="1" ht="13.5" customHeight="1">
      <c r="A53" s="14" t="s">
        <v>21</v>
      </c>
      <c r="B53" s="83">
        <v>18997</v>
      </c>
      <c r="C53" s="83">
        <v>11844</v>
      </c>
      <c r="D53" s="83">
        <v>933</v>
      </c>
      <c r="E53" s="83">
        <v>702</v>
      </c>
      <c r="F53" s="87">
        <f t="shared" si="5"/>
        <v>-18064</v>
      </c>
      <c r="G53" s="87">
        <f t="shared" si="6"/>
        <v>-11142</v>
      </c>
    </row>
    <row r="54" spans="1:7" s="10" customFormat="1" ht="13.5" customHeight="1">
      <c r="A54" s="14" t="s">
        <v>22</v>
      </c>
      <c r="B54" s="83">
        <v>16690</v>
      </c>
      <c r="C54" s="83">
        <v>11213</v>
      </c>
      <c r="D54" s="83">
        <v>590</v>
      </c>
      <c r="E54" s="83">
        <v>565</v>
      </c>
      <c r="F54" s="87">
        <f t="shared" si="5"/>
        <v>-16100</v>
      </c>
      <c r="G54" s="87">
        <f t="shared" si="6"/>
        <v>-10648</v>
      </c>
    </row>
    <row r="55" spans="1:7" s="10" customFormat="1" ht="13.5" customHeight="1">
      <c r="A55" s="14" t="s">
        <v>41</v>
      </c>
      <c r="B55" s="83">
        <v>4077</v>
      </c>
      <c r="C55" s="83">
        <v>2232</v>
      </c>
      <c r="D55" s="83">
        <v>148</v>
      </c>
      <c r="E55" s="83">
        <v>111</v>
      </c>
      <c r="F55" s="87">
        <f t="shared" si="5"/>
        <v>-3929</v>
      </c>
      <c r="G55" s="87">
        <f t="shared" si="6"/>
        <v>-2121</v>
      </c>
    </row>
    <row r="56" spans="1:7" s="10" customFormat="1" ht="13.5" customHeight="1">
      <c r="A56" s="23" t="s">
        <v>23</v>
      </c>
      <c r="B56" s="83">
        <v>2875</v>
      </c>
      <c r="C56" s="83">
        <v>3063</v>
      </c>
      <c r="D56" s="83">
        <v>373</v>
      </c>
      <c r="E56" s="83">
        <v>102</v>
      </c>
      <c r="F56" s="87">
        <f t="shared" si="5"/>
        <v>-2502</v>
      </c>
      <c r="G56" s="87">
        <f t="shared" si="6"/>
        <v>-2961</v>
      </c>
    </row>
    <row r="57" spans="1:7" s="10" customFormat="1" ht="13.5" customHeight="1">
      <c r="A57" s="14" t="s">
        <v>24</v>
      </c>
      <c r="B57" s="83">
        <v>730</v>
      </c>
      <c r="C57" s="83">
        <v>845</v>
      </c>
      <c r="D57" s="83">
        <v>128</v>
      </c>
      <c r="E57" s="83">
        <v>174</v>
      </c>
      <c r="F57" s="87">
        <f t="shared" si="5"/>
        <v>-602</v>
      </c>
      <c r="G57" s="87">
        <f t="shared" si="6"/>
        <v>-671</v>
      </c>
    </row>
    <row r="58" spans="1:7" s="10" customFormat="1" ht="13.5" customHeight="1" thickBot="1">
      <c r="A58" s="22" t="s">
        <v>18</v>
      </c>
      <c r="B58" s="84">
        <v>5368</v>
      </c>
      <c r="C58" s="84">
        <v>3267</v>
      </c>
      <c r="D58" s="84">
        <v>1455</v>
      </c>
      <c r="E58" s="84">
        <v>671</v>
      </c>
      <c r="F58" s="88">
        <f t="shared" si="5"/>
        <v>-3913</v>
      </c>
      <c r="G58" s="88">
        <f t="shared" si="6"/>
        <v>-2596</v>
      </c>
    </row>
    <row r="59" spans="1:7" s="10" customFormat="1" ht="13.5" customHeight="1" thickBot="1">
      <c r="A59" s="11" t="s">
        <v>4</v>
      </c>
      <c r="B59" s="85">
        <f aca="true" t="shared" si="7" ref="B59:G59">SUM(B51:B58)</f>
        <v>57571</v>
      </c>
      <c r="C59" s="85">
        <f t="shared" si="7"/>
        <v>39894</v>
      </c>
      <c r="D59" s="85">
        <f t="shared" si="7"/>
        <v>6078</v>
      </c>
      <c r="E59" s="85">
        <f t="shared" si="7"/>
        <v>7481</v>
      </c>
      <c r="F59" s="85">
        <f t="shared" si="7"/>
        <v>-51493</v>
      </c>
      <c r="G59" s="85">
        <f t="shared" si="7"/>
        <v>-32413</v>
      </c>
    </row>
    <row r="60" s="10" customFormat="1" ht="13.5" customHeight="1">
      <c r="A60" s="5" t="s">
        <v>79</v>
      </c>
    </row>
    <row r="61" spans="1:13" s="2" customFormat="1" ht="13.5" customHeight="1">
      <c r="A61" s="3"/>
      <c r="D61" s="7"/>
      <c r="E61" s="7"/>
      <c r="M61" s="1"/>
    </row>
    <row r="62" spans="1:255" s="2" customFormat="1" ht="36.75" customHeight="1">
      <c r="A62" s="131" t="s">
        <v>116</v>
      </c>
      <c r="B62" s="131"/>
      <c r="C62" s="131"/>
      <c r="D62" s="131"/>
      <c r="E62" s="131"/>
      <c r="F62" s="131"/>
      <c r="G62" s="13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2" customFormat="1" ht="6.75" customHeight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7" s="10" customFormat="1" ht="13.5" customHeight="1" thickBot="1">
      <c r="A64" s="134">
        <v>2010</v>
      </c>
      <c r="B64" s="134"/>
      <c r="C64" s="134"/>
      <c r="D64" s="134"/>
      <c r="E64" s="134"/>
      <c r="F64" s="134"/>
      <c r="G64" s="134"/>
    </row>
    <row r="65" spans="1:7" s="10" customFormat="1" ht="13.5" customHeight="1" thickBot="1">
      <c r="A65" s="133" t="s">
        <v>57</v>
      </c>
      <c r="B65" s="134" t="s">
        <v>89</v>
      </c>
      <c r="C65" s="134"/>
      <c r="D65" s="134" t="s">
        <v>90</v>
      </c>
      <c r="E65" s="134"/>
      <c r="F65" s="140" t="s">
        <v>111</v>
      </c>
      <c r="G65" s="140"/>
    </row>
    <row r="66" spans="1:7" s="10" customFormat="1" ht="13.5" customHeight="1" thickBot="1">
      <c r="A66" s="145"/>
      <c r="B66" s="38" t="s">
        <v>92</v>
      </c>
      <c r="C66" s="38" t="s">
        <v>93</v>
      </c>
      <c r="D66" s="38" t="s">
        <v>92</v>
      </c>
      <c r="E66" s="38" t="s">
        <v>93</v>
      </c>
      <c r="F66" s="39" t="s">
        <v>92</v>
      </c>
      <c r="G66" s="39" t="s">
        <v>93</v>
      </c>
    </row>
    <row r="67" spans="1:7" s="10" customFormat="1" ht="13.5" customHeight="1">
      <c r="A67" s="19" t="s">
        <v>13</v>
      </c>
      <c r="B67" s="96">
        <v>2724</v>
      </c>
      <c r="C67" s="96">
        <v>6270</v>
      </c>
      <c r="D67" s="96">
        <v>229</v>
      </c>
      <c r="E67" s="96">
        <v>846</v>
      </c>
      <c r="F67" s="82">
        <f aca="true" t="shared" si="8" ref="F67:G72">D67-B67</f>
        <v>-2495</v>
      </c>
      <c r="G67" s="82">
        <f t="shared" si="8"/>
        <v>-5424</v>
      </c>
    </row>
    <row r="68" spans="1:7" s="10" customFormat="1" ht="13.5" customHeight="1">
      <c r="A68" s="17" t="s">
        <v>11</v>
      </c>
      <c r="B68" s="97">
        <v>1144</v>
      </c>
      <c r="C68" s="97">
        <v>916</v>
      </c>
      <c r="D68" s="97">
        <v>12865</v>
      </c>
      <c r="E68" s="97">
        <v>20761</v>
      </c>
      <c r="F68" s="83">
        <f t="shared" si="8"/>
        <v>11721</v>
      </c>
      <c r="G68" s="83">
        <f t="shared" si="8"/>
        <v>19845</v>
      </c>
    </row>
    <row r="69" spans="1:7" s="10" customFormat="1" ht="13.5" customHeight="1">
      <c r="A69" s="13" t="s">
        <v>26</v>
      </c>
      <c r="B69" s="97">
        <v>355</v>
      </c>
      <c r="C69" s="97">
        <v>245</v>
      </c>
      <c r="D69" s="97">
        <v>88</v>
      </c>
      <c r="E69" s="97">
        <v>23</v>
      </c>
      <c r="F69" s="83">
        <f t="shared" si="8"/>
        <v>-267</v>
      </c>
      <c r="G69" s="83">
        <f t="shared" si="8"/>
        <v>-222</v>
      </c>
    </row>
    <row r="70" spans="1:7" s="10" customFormat="1" ht="13.5" customHeight="1">
      <c r="A70" s="18" t="s">
        <v>58</v>
      </c>
      <c r="B70" s="97">
        <v>426</v>
      </c>
      <c r="C70" s="97">
        <v>78</v>
      </c>
      <c r="D70" s="97">
        <v>69</v>
      </c>
      <c r="E70" s="97">
        <v>20</v>
      </c>
      <c r="F70" s="83">
        <f t="shared" si="8"/>
        <v>-357</v>
      </c>
      <c r="G70" s="83">
        <f t="shared" si="8"/>
        <v>-58</v>
      </c>
    </row>
    <row r="71" spans="1:7" s="10" customFormat="1" ht="13.5" customHeight="1">
      <c r="A71" s="13" t="s">
        <v>25</v>
      </c>
      <c r="B71" s="97">
        <v>1764</v>
      </c>
      <c r="C71" s="97">
        <v>3119</v>
      </c>
      <c r="D71" s="97">
        <v>507</v>
      </c>
      <c r="E71" s="97">
        <v>762</v>
      </c>
      <c r="F71" s="83">
        <f t="shared" si="8"/>
        <v>-1257</v>
      </c>
      <c r="G71" s="83">
        <f t="shared" si="8"/>
        <v>-2357</v>
      </c>
    </row>
    <row r="72" spans="1:7" s="10" customFormat="1" ht="13.5" customHeight="1" thickBot="1">
      <c r="A72" s="28" t="s">
        <v>18</v>
      </c>
      <c r="B72" s="98">
        <v>3504</v>
      </c>
      <c r="C72" s="98">
        <v>1438</v>
      </c>
      <c r="D72" s="98">
        <v>1555</v>
      </c>
      <c r="E72" s="98">
        <v>836</v>
      </c>
      <c r="F72" s="84">
        <f t="shared" si="8"/>
        <v>-1949</v>
      </c>
      <c r="G72" s="84">
        <f t="shared" si="8"/>
        <v>-602</v>
      </c>
    </row>
    <row r="73" spans="1:7" s="10" customFormat="1" ht="13.5" customHeight="1" thickBot="1">
      <c r="A73" s="8" t="s">
        <v>4</v>
      </c>
      <c r="B73" s="85">
        <f aca="true" t="shared" si="9" ref="B73:G73">SUM(B67:B72)</f>
        <v>9917</v>
      </c>
      <c r="C73" s="85">
        <f t="shared" si="9"/>
        <v>12066</v>
      </c>
      <c r="D73" s="85">
        <f t="shared" si="9"/>
        <v>15313</v>
      </c>
      <c r="E73" s="85">
        <f t="shared" si="9"/>
        <v>23248</v>
      </c>
      <c r="F73" s="85">
        <f t="shared" si="9"/>
        <v>5396</v>
      </c>
      <c r="G73" s="85">
        <f t="shared" si="9"/>
        <v>11182</v>
      </c>
    </row>
    <row r="74" s="10" customFormat="1" ht="13.5" customHeight="1">
      <c r="A74" s="5" t="s">
        <v>79</v>
      </c>
    </row>
    <row r="75" spans="1:13" s="2" customFormat="1" ht="13.5" customHeight="1">
      <c r="A75" s="3"/>
      <c r="D75" s="7"/>
      <c r="E75" s="7"/>
      <c r="M75" s="1"/>
    </row>
    <row r="76" spans="1:13" s="2" customFormat="1" ht="13.5" customHeight="1">
      <c r="A76" s="3"/>
      <c r="D76" s="7"/>
      <c r="E76" s="7"/>
      <c r="M76" s="1"/>
    </row>
    <row r="77" spans="1:13" s="2" customFormat="1" ht="13.5" customHeight="1">
      <c r="A77" s="3"/>
      <c r="D77" s="7"/>
      <c r="E77" s="7"/>
      <c r="M77" s="1"/>
    </row>
    <row r="78" spans="1:13" s="2" customFormat="1" ht="13.5" customHeight="1">
      <c r="A78" s="3"/>
      <c r="D78" s="7"/>
      <c r="E78" s="7"/>
      <c r="M78" s="1"/>
    </row>
    <row r="79" spans="1:13" s="2" customFormat="1" ht="13.5" customHeight="1">
      <c r="A79" s="3"/>
      <c r="D79" s="7"/>
      <c r="E79" s="7"/>
      <c r="M79" s="1"/>
    </row>
    <row r="80" spans="1:13" s="2" customFormat="1" ht="13.5" customHeight="1">
      <c r="A80" s="3"/>
      <c r="D80" s="7"/>
      <c r="E80" s="7"/>
      <c r="M80" s="1"/>
    </row>
    <row r="81" spans="1:13" s="2" customFormat="1" ht="13.5" customHeight="1">
      <c r="A81" s="3"/>
      <c r="D81" s="7"/>
      <c r="E81" s="7"/>
      <c r="M81" s="1"/>
    </row>
    <row r="82" spans="1:13" s="2" customFormat="1" ht="13.5" customHeight="1">
      <c r="A82" s="3"/>
      <c r="D82" s="7"/>
      <c r="E82" s="7"/>
      <c r="M82" s="1"/>
    </row>
    <row r="83" spans="1:7" s="10" customFormat="1" ht="43.5" customHeight="1">
      <c r="A83" s="131" t="s">
        <v>118</v>
      </c>
      <c r="B83" s="131"/>
      <c r="C83" s="131"/>
      <c r="D83" s="131"/>
      <c r="E83" s="131"/>
      <c r="F83" s="131"/>
      <c r="G83" s="131"/>
    </row>
    <row r="84" spans="1:13" s="2" customFormat="1" ht="6.75" customHeight="1" thickBot="1">
      <c r="A84" s="3"/>
      <c r="D84" s="7"/>
      <c r="E84" s="7"/>
      <c r="M84" s="1"/>
    </row>
    <row r="85" spans="1:13" s="2" customFormat="1" ht="13.5" customHeight="1" thickBot="1">
      <c r="A85" s="134">
        <v>2010</v>
      </c>
      <c r="B85" s="134"/>
      <c r="C85" s="134"/>
      <c r="D85" s="134"/>
      <c r="E85" s="134"/>
      <c r="F85" s="134"/>
      <c r="G85" s="134"/>
      <c r="M85" s="1"/>
    </row>
    <row r="86" spans="1:13" s="2" customFormat="1" ht="13.5" customHeight="1" thickBot="1">
      <c r="A86" s="133" t="s">
        <v>59</v>
      </c>
      <c r="B86" s="134" t="s">
        <v>89</v>
      </c>
      <c r="C86" s="134"/>
      <c r="D86" s="134" t="s">
        <v>90</v>
      </c>
      <c r="E86" s="134"/>
      <c r="F86" s="140" t="s">
        <v>111</v>
      </c>
      <c r="G86" s="140"/>
      <c r="M86" s="1"/>
    </row>
    <row r="87" spans="1:13" s="2" customFormat="1" ht="13.5" customHeight="1" thickBot="1">
      <c r="A87" s="139"/>
      <c r="B87" s="79" t="s">
        <v>92</v>
      </c>
      <c r="C87" s="79" t="s">
        <v>93</v>
      </c>
      <c r="D87" s="79" t="s">
        <v>92</v>
      </c>
      <c r="E87" s="79" t="s">
        <v>93</v>
      </c>
      <c r="F87" s="80" t="s">
        <v>92</v>
      </c>
      <c r="G87" s="80" t="s">
        <v>93</v>
      </c>
      <c r="M87" s="1"/>
    </row>
    <row r="88" spans="1:13" s="2" customFormat="1" ht="13.5" customHeight="1">
      <c r="A88" s="16" t="s">
        <v>27</v>
      </c>
      <c r="B88" s="99">
        <v>3953</v>
      </c>
      <c r="C88" s="99">
        <v>4795</v>
      </c>
      <c r="D88" s="99">
        <v>734</v>
      </c>
      <c r="E88" s="99">
        <v>2225</v>
      </c>
      <c r="F88" s="40">
        <f>D88-B88</f>
        <v>-3219</v>
      </c>
      <c r="G88" s="40">
        <f>E88-C88</f>
        <v>-2570</v>
      </c>
      <c r="M88" s="1"/>
    </row>
    <row r="89" spans="1:13" s="2" customFormat="1" ht="13.5" customHeight="1">
      <c r="A89" s="17" t="s">
        <v>28</v>
      </c>
      <c r="B89" s="100">
        <v>3385</v>
      </c>
      <c r="C89" s="100">
        <v>6012</v>
      </c>
      <c r="D89" s="100">
        <v>824</v>
      </c>
      <c r="E89" s="100">
        <v>951</v>
      </c>
      <c r="F89" s="41">
        <f aca="true" t="shared" si="10" ref="F89:F94">D89-B89</f>
        <v>-2561</v>
      </c>
      <c r="G89" s="41">
        <f aca="true" t="shared" si="11" ref="G89:G94">E89-C89</f>
        <v>-5061</v>
      </c>
      <c r="M89" s="1"/>
    </row>
    <row r="90" spans="1:13" s="2" customFormat="1" ht="13.5" customHeight="1">
      <c r="A90" s="17" t="s">
        <v>14</v>
      </c>
      <c r="B90" s="100">
        <v>3821</v>
      </c>
      <c r="C90" s="100">
        <v>6574</v>
      </c>
      <c r="D90" s="100">
        <v>565</v>
      </c>
      <c r="E90" s="100">
        <v>271</v>
      </c>
      <c r="F90" s="41">
        <f t="shared" si="10"/>
        <v>-3256</v>
      </c>
      <c r="G90" s="41">
        <f t="shared" si="11"/>
        <v>-6303</v>
      </c>
      <c r="M90" s="1"/>
    </row>
    <row r="91" spans="1:13" s="2" customFormat="1" ht="13.5" customHeight="1">
      <c r="A91" s="17" t="s">
        <v>29</v>
      </c>
      <c r="B91" s="100">
        <v>1604</v>
      </c>
      <c r="C91" s="100">
        <v>2560</v>
      </c>
      <c r="D91" s="100">
        <v>459</v>
      </c>
      <c r="E91" s="100">
        <v>279</v>
      </c>
      <c r="F91" s="41">
        <f t="shared" si="10"/>
        <v>-1145</v>
      </c>
      <c r="G91" s="41">
        <f t="shared" si="11"/>
        <v>-2281</v>
      </c>
      <c r="M91" s="1"/>
    </row>
    <row r="92" spans="1:13" s="2" customFormat="1" ht="13.5" customHeight="1">
      <c r="A92" s="17" t="s">
        <v>12</v>
      </c>
      <c r="B92" s="100">
        <v>9334</v>
      </c>
      <c r="C92" s="100">
        <v>18680</v>
      </c>
      <c r="D92" s="100">
        <v>1013</v>
      </c>
      <c r="E92" s="100">
        <v>1939</v>
      </c>
      <c r="F92" s="41">
        <f t="shared" si="10"/>
        <v>-8321</v>
      </c>
      <c r="G92" s="41">
        <f t="shared" si="11"/>
        <v>-16741</v>
      </c>
      <c r="M92" s="1"/>
    </row>
    <row r="93" spans="1:13" s="2" customFormat="1" ht="22.5" customHeight="1">
      <c r="A93" s="17" t="s">
        <v>117</v>
      </c>
      <c r="B93" s="100">
        <v>2971</v>
      </c>
      <c r="C93" s="100">
        <v>7603</v>
      </c>
      <c r="D93" s="100">
        <v>498</v>
      </c>
      <c r="E93" s="100">
        <v>1506</v>
      </c>
      <c r="F93" s="41">
        <f t="shared" si="10"/>
        <v>-2473</v>
      </c>
      <c r="G93" s="41">
        <f t="shared" si="11"/>
        <v>-6097</v>
      </c>
      <c r="M93" s="1"/>
    </row>
    <row r="94" spans="1:13" s="2" customFormat="1" ht="13.5" customHeight="1" thickBot="1">
      <c r="A94" s="31" t="s">
        <v>18</v>
      </c>
      <c r="B94" s="101">
        <v>2390</v>
      </c>
      <c r="C94" s="101">
        <v>1334</v>
      </c>
      <c r="D94" s="101">
        <v>2707</v>
      </c>
      <c r="E94" s="101">
        <v>1287</v>
      </c>
      <c r="F94" s="42">
        <f t="shared" si="10"/>
        <v>317</v>
      </c>
      <c r="G94" s="42">
        <f t="shared" si="11"/>
        <v>-47</v>
      </c>
      <c r="M94" s="1"/>
    </row>
    <row r="95" spans="1:13" s="2" customFormat="1" ht="13.5" customHeight="1" thickBot="1">
      <c r="A95" s="8" t="s">
        <v>4</v>
      </c>
      <c r="B95" s="44">
        <f aca="true" t="shared" si="12" ref="B95:G95">SUM(B88:B94)</f>
        <v>27458</v>
      </c>
      <c r="C95" s="44">
        <f t="shared" si="12"/>
        <v>47558</v>
      </c>
      <c r="D95" s="44">
        <f t="shared" si="12"/>
        <v>6800</v>
      </c>
      <c r="E95" s="44">
        <f t="shared" si="12"/>
        <v>8458</v>
      </c>
      <c r="F95" s="44">
        <f t="shared" si="12"/>
        <v>-20658</v>
      </c>
      <c r="G95" s="44">
        <f t="shared" si="12"/>
        <v>-39100</v>
      </c>
      <c r="M95" s="1"/>
    </row>
    <row r="96" s="10" customFormat="1" ht="13.5" customHeight="1">
      <c r="A96" s="5" t="s">
        <v>79</v>
      </c>
    </row>
    <row r="97" spans="1:13" s="2" customFormat="1" ht="13.5" customHeight="1">
      <c r="A97" s="3"/>
      <c r="D97" s="7"/>
      <c r="E97" s="7"/>
      <c r="M97" s="1"/>
    </row>
    <row r="98" spans="1:7" s="10" customFormat="1" ht="64.5" customHeight="1">
      <c r="A98" s="131" t="s">
        <v>119</v>
      </c>
      <c r="B98" s="131"/>
      <c r="C98" s="131"/>
      <c r="D98" s="131"/>
      <c r="E98" s="131"/>
      <c r="F98" s="131"/>
      <c r="G98" s="131"/>
    </row>
    <row r="99" spans="1:13" s="2" customFormat="1" ht="6.75" customHeight="1" thickBot="1">
      <c r="A99" s="3"/>
      <c r="D99" s="7"/>
      <c r="E99" s="7"/>
      <c r="M99" s="1"/>
    </row>
    <row r="100" spans="1:13" s="2" customFormat="1" ht="13.5" customHeight="1" thickBot="1">
      <c r="A100" s="134">
        <v>2010</v>
      </c>
      <c r="B100" s="134"/>
      <c r="C100" s="134"/>
      <c r="D100" s="134"/>
      <c r="E100" s="134"/>
      <c r="F100" s="134"/>
      <c r="G100" s="134"/>
      <c r="M100" s="1"/>
    </row>
    <row r="101" spans="1:13" s="2" customFormat="1" ht="13.5" customHeight="1" thickBot="1">
      <c r="A101" s="133" t="s">
        <v>101</v>
      </c>
      <c r="B101" s="135" t="s">
        <v>89</v>
      </c>
      <c r="C101" s="135"/>
      <c r="D101" s="135" t="s">
        <v>90</v>
      </c>
      <c r="E101" s="135"/>
      <c r="F101" s="136" t="s">
        <v>111</v>
      </c>
      <c r="G101" s="136"/>
      <c r="M101" s="1"/>
    </row>
    <row r="102" spans="1:13" s="2" customFormat="1" ht="13.5" customHeight="1" thickBot="1">
      <c r="A102" s="139"/>
      <c r="B102" s="38" t="s">
        <v>92</v>
      </c>
      <c r="C102" s="38" t="s">
        <v>93</v>
      </c>
      <c r="D102" s="38" t="s">
        <v>92</v>
      </c>
      <c r="E102" s="38" t="s">
        <v>93</v>
      </c>
      <c r="F102" s="39" t="s">
        <v>92</v>
      </c>
      <c r="G102" s="39" t="s">
        <v>93</v>
      </c>
      <c r="M102" s="1"/>
    </row>
    <row r="103" spans="1:7" s="10" customFormat="1" ht="37.5" customHeight="1">
      <c r="A103" s="30" t="s">
        <v>120</v>
      </c>
      <c r="B103" s="102">
        <v>38292</v>
      </c>
      <c r="C103" s="102">
        <v>33843</v>
      </c>
      <c r="D103" s="102">
        <v>2</v>
      </c>
      <c r="E103" s="102">
        <v>5</v>
      </c>
      <c r="F103" s="106">
        <f>D103-B103</f>
        <v>-38290</v>
      </c>
      <c r="G103" s="106">
        <f>E103-C103</f>
        <v>-33838</v>
      </c>
    </row>
    <row r="104" spans="1:7" s="10" customFormat="1" ht="13.5" customHeight="1">
      <c r="A104" s="32" t="s">
        <v>30</v>
      </c>
      <c r="B104" s="97">
        <v>36120</v>
      </c>
      <c r="C104" s="97">
        <v>80636</v>
      </c>
      <c r="D104" s="97">
        <v>21447</v>
      </c>
      <c r="E104" s="97">
        <v>112508</v>
      </c>
      <c r="F104" s="107">
        <f aca="true" t="shared" si="13" ref="F104:F109">D104-B104</f>
        <v>-14673</v>
      </c>
      <c r="G104" s="107">
        <f aca="true" t="shared" si="14" ref="G104:G109">E104-C104</f>
        <v>31872</v>
      </c>
    </row>
    <row r="105" spans="1:7" s="10" customFormat="1" ht="13.5" customHeight="1">
      <c r="A105" s="13" t="s">
        <v>31</v>
      </c>
      <c r="B105" s="97">
        <v>10951</v>
      </c>
      <c r="C105" s="97">
        <v>16336</v>
      </c>
      <c r="D105" s="97">
        <v>4315</v>
      </c>
      <c r="E105" s="97">
        <v>18833</v>
      </c>
      <c r="F105" s="107">
        <f t="shared" si="13"/>
        <v>-6636</v>
      </c>
      <c r="G105" s="107">
        <f t="shared" si="14"/>
        <v>2497</v>
      </c>
    </row>
    <row r="106" spans="1:7" s="10" customFormat="1" ht="13.5" customHeight="1">
      <c r="A106" s="13" t="s">
        <v>32</v>
      </c>
      <c r="B106" s="97">
        <v>6330</v>
      </c>
      <c r="C106" s="97">
        <v>6285</v>
      </c>
      <c r="D106" s="97">
        <v>54</v>
      </c>
      <c r="E106" s="97">
        <v>130</v>
      </c>
      <c r="F106" s="107">
        <f t="shared" si="13"/>
        <v>-6276</v>
      </c>
      <c r="G106" s="107">
        <f t="shared" si="14"/>
        <v>-6155</v>
      </c>
    </row>
    <row r="107" spans="1:7" s="10" customFormat="1" ht="13.5" customHeight="1">
      <c r="A107" s="13" t="s">
        <v>121</v>
      </c>
      <c r="B107" s="97">
        <v>9585</v>
      </c>
      <c r="C107" s="97">
        <v>19396</v>
      </c>
      <c r="D107" s="97">
        <v>40</v>
      </c>
      <c r="E107" s="97">
        <v>102</v>
      </c>
      <c r="F107" s="107">
        <f t="shared" si="13"/>
        <v>-9545</v>
      </c>
      <c r="G107" s="107">
        <f t="shared" si="14"/>
        <v>-19294</v>
      </c>
    </row>
    <row r="108" spans="1:7" s="10" customFormat="1" ht="13.5" customHeight="1">
      <c r="A108" s="17" t="s">
        <v>60</v>
      </c>
      <c r="B108" s="97">
        <v>1466</v>
      </c>
      <c r="C108" s="97">
        <v>212</v>
      </c>
      <c r="D108" s="97">
        <v>10</v>
      </c>
      <c r="E108" s="97">
        <v>4</v>
      </c>
      <c r="F108" s="107">
        <f t="shared" si="13"/>
        <v>-1456</v>
      </c>
      <c r="G108" s="107">
        <f t="shared" si="14"/>
        <v>-208</v>
      </c>
    </row>
    <row r="109" spans="1:7" s="10" customFormat="1" ht="13.5" customHeight="1" thickBot="1">
      <c r="A109" s="28" t="s">
        <v>18</v>
      </c>
      <c r="B109" s="98">
        <v>3722</v>
      </c>
      <c r="C109" s="98">
        <v>2829</v>
      </c>
      <c r="D109" s="98">
        <v>345</v>
      </c>
      <c r="E109" s="98">
        <v>233</v>
      </c>
      <c r="F109" s="108">
        <f t="shared" si="13"/>
        <v>-3377</v>
      </c>
      <c r="G109" s="108">
        <f t="shared" si="14"/>
        <v>-2596</v>
      </c>
    </row>
    <row r="110" spans="1:7" s="10" customFormat="1" ht="13.5" customHeight="1" thickBot="1">
      <c r="A110" s="29" t="s">
        <v>4</v>
      </c>
      <c r="B110" s="85">
        <f aca="true" t="shared" si="15" ref="B110:G110">SUM(B103:B109)</f>
        <v>106466</v>
      </c>
      <c r="C110" s="85">
        <f t="shared" si="15"/>
        <v>159537</v>
      </c>
      <c r="D110" s="85">
        <f t="shared" si="15"/>
        <v>26213</v>
      </c>
      <c r="E110" s="85">
        <f t="shared" si="15"/>
        <v>131815</v>
      </c>
      <c r="F110" s="85">
        <f t="shared" si="15"/>
        <v>-80253</v>
      </c>
      <c r="G110" s="85">
        <f t="shared" si="15"/>
        <v>-27722</v>
      </c>
    </row>
    <row r="111" s="10" customFormat="1" ht="13.5" customHeight="1">
      <c r="A111" s="5" t="s">
        <v>79</v>
      </c>
    </row>
    <row r="112" spans="1:13" s="2" customFormat="1" ht="13.5" customHeight="1">
      <c r="A112" s="3"/>
      <c r="D112" s="7"/>
      <c r="E112" s="7"/>
      <c r="M112" s="1"/>
    </row>
    <row r="113" spans="1:13" s="2" customFormat="1" ht="13.5" customHeight="1">
      <c r="A113" s="3"/>
      <c r="D113" s="7"/>
      <c r="E113" s="7"/>
      <c r="M113" s="1"/>
    </row>
    <row r="114" spans="1:13" s="2" customFormat="1" ht="13.5" customHeight="1">
      <c r="A114" s="3"/>
      <c r="D114" s="7"/>
      <c r="E114" s="7"/>
      <c r="M114" s="1"/>
    </row>
    <row r="115" spans="1:13" s="2" customFormat="1" ht="13.5" customHeight="1">
      <c r="A115" s="3"/>
      <c r="D115" s="7"/>
      <c r="E115" s="7"/>
      <c r="M115" s="1"/>
    </row>
    <row r="116" spans="1:13" s="2" customFormat="1" ht="13.5" customHeight="1">
      <c r="A116" s="3"/>
      <c r="D116" s="7"/>
      <c r="E116" s="7"/>
      <c r="M116" s="1"/>
    </row>
    <row r="117" spans="1:13" s="2" customFormat="1" ht="13.5" customHeight="1">
      <c r="A117" s="3"/>
      <c r="D117" s="7"/>
      <c r="E117" s="7"/>
      <c r="M117" s="1"/>
    </row>
    <row r="118" spans="1:13" s="2" customFormat="1" ht="13.5" customHeight="1">
      <c r="A118" s="3"/>
      <c r="D118" s="7"/>
      <c r="E118" s="7"/>
      <c r="M118" s="1"/>
    </row>
    <row r="119" spans="1:13" s="2" customFormat="1" ht="13.5" customHeight="1">
      <c r="A119" s="3"/>
      <c r="D119" s="7"/>
      <c r="E119" s="7"/>
      <c r="M119" s="1"/>
    </row>
    <row r="120" spans="1:13" s="2" customFormat="1" ht="13.5" customHeight="1">
      <c r="A120" s="3"/>
      <c r="D120" s="7"/>
      <c r="E120" s="7"/>
      <c r="M120" s="1"/>
    </row>
    <row r="121" spans="1:13" s="2" customFormat="1" ht="13.5" customHeight="1">
      <c r="A121" s="3"/>
      <c r="D121" s="7"/>
      <c r="E121" s="7"/>
      <c r="M121" s="1"/>
    </row>
    <row r="122" spans="1:13" s="2" customFormat="1" ht="13.5" customHeight="1">
      <c r="A122" s="3"/>
      <c r="D122" s="7"/>
      <c r="E122" s="7"/>
      <c r="M122" s="1"/>
    </row>
    <row r="123" spans="1:13" s="2" customFormat="1" ht="13.5" customHeight="1">
      <c r="A123" s="3"/>
      <c r="D123" s="7"/>
      <c r="E123" s="7"/>
      <c r="M123" s="1"/>
    </row>
    <row r="124" spans="1:13" s="2" customFormat="1" ht="13.5" customHeight="1">
      <c r="A124" s="3"/>
      <c r="D124" s="7"/>
      <c r="E124" s="7"/>
      <c r="M124" s="1"/>
    </row>
    <row r="125" spans="1:13" s="2" customFormat="1" ht="13.5" customHeight="1">
      <c r="A125" s="3"/>
      <c r="D125" s="7"/>
      <c r="E125" s="7"/>
      <c r="M125" s="1"/>
    </row>
    <row r="126" spans="1:13" s="2" customFormat="1" ht="13.5" customHeight="1">
      <c r="A126" s="3"/>
      <c r="D126" s="7"/>
      <c r="E126" s="7"/>
      <c r="M126" s="1"/>
    </row>
    <row r="127" spans="1:13" s="2" customFormat="1" ht="13.5" customHeight="1">
      <c r="A127" s="3"/>
      <c r="D127" s="7"/>
      <c r="E127" s="7"/>
      <c r="M127" s="1"/>
    </row>
    <row r="128" spans="1:13" s="2" customFormat="1" ht="13.5" customHeight="1">
      <c r="A128" s="3"/>
      <c r="D128" s="7"/>
      <c r="E128" s="7"/>
      <c r="M128" s="1"/>
    </row>
    <row r="129" spans="1:13" s="2" customFormat="1" ht="13.5" customHeight="1">
      <c r="A129" s="3"/>
      <c r="D129" s="7"/>
      <c r="E129" s="7"/>
      <c r="M129" s="1"/>
    </row>
    <row r="130" spans="1:13" s="2" customFormat="1" ht="13.5" customHeight="1">
      <c r="A130" s="3"/>
      <c r="D130" s="7"/>
      <c r="E130" s="7"/>
      <c r="M130" s="1"/>
    </row>
    <row r="131" spans="1:13" s="2" customFormat="1" ht="13.5" customHeight="1">
      <c r="A131" s="3"/>
      <c r="D131" s="7"/>
      <c r="E131" s="7"/>
      <c r="M131" s="1"/>
    </row>
    <row r="132" spans="1:7" ht="43.5" customHeight="1">
      <c r="A132" s="131" t="s">
        <v>122</v>
      </c>
      <c r="B132" s="131"/>
      <c r="C132" s="131"/>
      <c r="D132" s="131"/>
      <c r="E132" s="131"/>
      <c r="F132" s="131"/>
      <c r="G132" s="131"/>
    </row>
    <row r="133" ht="6.75" customHeight="1" thickBot="1">
      <c r="A133" s="5"/>
    </row>
    <row r="134" spans="1:7" ht="13.5" customHeight="1" thickBot="1">
      <c r="A134" s="134">
        <v>2010</v>
      </c>
      <c r="B134" s="134"/>
      <c r="C134" s="134"/>
      <c r="D134" s="134"/>
      <c r="E134" s="134"/>
      <c r="F134" s="134"/>
      <c r="G134" s="134"/>
    </row>
    <row r="135" spans="1:7" ht="13.5" customHeight="1" thickBot="1">
      <c r="A135" s="132" t="s">
        <v>42</v>
      </c>
      <c r="B135" s="135" t="s">
        <v>89</v>
      </c>
      <c r="C135" s="135"/>
      <c r="D135" s="135" t="s">
        <v>90</v>
      </c>
      <c r="E135" s="135"/>
      <c r="F135" s="136" t="s">
        <v>111</v>
      </c>
      <c r="G135" s="136"/>
    </row>
    <row r="136" spans="1:7" ht="13.5" customHeight="1" thickBot="1">
      <c r="A136" s="132"/>
      <c r="B136" s="79" t="s">
        <v>92</v>
      </c>
      <c r="C136" s="79" t="s">
        <v>93</v>
      </c>
      <c r="D136" s="79" t="s">
        <v>92</v>
      </c>
      <c r="E136" s="79" t="s">
        <v>93</v>
      </c>
      <c r="F136" s="80" t="s">
        <v>92</v>
      </c>
      <c r="G136" s="80" t="s">
        <v>93</v>
      </c>
    </row>
    <row r="137" spans="1:7" ht="13.5" customHeight="1">
      <c r="A137" s="26" t="s">
        <v>43</v>
      </c>
      <c r="B137" s="109">
        <v>102</v>
      </c>
      <c r="C137" s="109">
        <v>174</v>
      </c>
      <c r="D137" s="109">
        <v>16956</v>
      </c>
      <c r="E137" s="109">
        <v>81155</v>
      </c>
      <c r="F137" s="86">
        <f>D137-B137</f>
        <v>16854</v>
      </c>
      <c r="G137" s="86">
        <f>E137-C137</f>
        <v>80981</v>
      </c>
    </row>
    <row r="138" spans="1:7" ht="13.5" customHeight="1">
      <c r="A138" s="13" t="s">
        <v>80</v>
      </c>
      <c r="B138" s="110">
        <v>975</v>
      </c>
      <c r="C138" s="110">
        <v>891</v>
      </c>
      <c r="D138" s="110">
        <v>4441</v>
      </c>
      <c r="E138" s="110">
        <v>25020</v>
      </c>
      <c r="F138" s="87">
        <f aca="true" t="shared" si="16" ref="F138:F159">D138-B138</f>
        <v>3466</v>
      </c>
      <c r="G138" s="87">
        <f aca="true" t="shared" si="17" ref="G138:G159">E138-C138</f>
        <v>24129</v>
      </c>
    </row>
    <row r="139" spans="1:7" ht="13.5" customHeight="1">
      <c r="A139" s="17" t="s">
        <v>44</v>
      </c>
      <c r="B139" s="110">
        <v>35</v>
      </c>
      <c r="C139" s="110">
        <v>97</v>
      </c>
      <c r="D139" s="110">
        <v>4134</v>
      </c>
      <c r="E139" s="110">
        <v>17307</v>
      </c>
      <c r="F139" s="87">
        <f t="shared" si="16"/>
        <v>4099</v>
      </c>
      <c r="G139" s="87">
        <f t="shared" si="17"/>
        <v>17210</v>
      </c>
    </row>
    <row r="140" spans="1:7" ht="13.5" customHeight="1">
      <c r="A140" s="13" t="s">
        <v>3</v>
      </c>
      <c r="B140" s="110">
        <v>630</v>
      </c>
      <c r="C140" s="110">
        <v>462</v>
      </c>
      <c r="D140" s="110">
        <v>25724</v>
      </c>
      <c r="E140" s="110">
        <v>79168</v>
      </c>
      <c r="F140" s="87">
        <f t="shared" si="16"/>
        <v>25094</v>
      </c>
      <c r="G140" s="87">
        <f t="shared" si="17"/>
        <v>78706</v>
      </c>
    </row>
    <row r="141" spans="1:7" ht="24.75" customHeight="1">
      <c r="A141" s="17" t="s">
        <v>45</v>
      </c>
      <c r="B141" s="110">
        <v>336</v>
      </c>
      <c r="C141" s="110">
        <v>352</v>
      </c>
      <c r="D141" s="110">
        <v>3017</v>
      </c>
      <c r="E141" s="110">
        <v>11014</v>
      </c>
      <c r="F141" s="87">
        <f t="shared" si="16"/>
        <v>2681</v>
      </c>
      <c r="G141" s="87">
        <f t="shared" si="17"/>
        <v>10662</v>
      </c>
    </row>
    <row r="142" spans="1:7" ht="13.5" customHeight="1">
      <c r="A142" s="13" t="s">
        <v>33</v>
      </c>
      <c r="B142" s="110">
        <v>1013</v>
      </c>
      <c r="C142" s="110">
        <v>434</v>
      </c>
      <c r="D142" s="110">
        <v>654</v>
      </c>
      <c r="E142" s="110">
        <v>1198</v>
      </c>
      <c r="F142" s="87">
        <f t="shared" si="16"/>
        <v>-359</v>
      </c>
      <c r="G142" s="87">
        <f t="shared" si="17"/>
        <v>764</v>
      </c>
    </row>
    <row r="143" spans="1:7" ht="13.5" customHeight="1">
      <c r="A143" s="13" t="s">
        <v>34</v>
      </c>
      <c r="B143" s="110">
        <v>97</v>
      </c>
      <c r="C143" s="110">
        <v>52</v>
      </c>
      <c r="D143" s="110">
        <v>2207</v>
      </c>
      <c r="E143" s="110">
        <v>3423</v>
      </c>
      <c r="F143" s="87">
        <f t="shared" si="16"/>
        <v>2110</v>
      </c>
      <c r="G143" s="87">
        <f t="shared" si="17"/>
        <v>3371</v>
      </c>
    </row>
    <row r="144" spans="1:7" ht="13.5" customHeight="1">
      <c r="A144" s="13" t="s">
        <v>46</v>
      </c>
      <c r="B144" s="110">
        <v>35</v>
      </c>
      <c r="C144" s="110">
        <v>32</v>
      </c>
      <c r="D144" s="110">
        <v>3367</v>
      </c>
      <c r="E144" s="110">
        <v>12066</v>
      </c>
      <c r="F144" s="87">
        <f t="shared" si="16"/>
        <v>3332</v>
      </c>
      <c r="G144" s="87">
        <f t="shared" si="17"/>
        <v>12034</v>
      </c>
    </row>
    <row r="145" spans="1:7" ht="13.5" customHeight="1">
      <c r="A145" s="18" t="s">
        <v>7</v>
      </c>
      <c r="B145" s="110">
        <v>445</v>
      </c>
      <c r="C145" s="110">
        <v>155</v>
      </c>
      <c r="D145" s="110">
        <v>2014</v>
      </c>
      <c r="E145" s="110">
        <v>5991</v>
      </c>
      <c r="F145" s="87">
        <f t="shared" si="16"/>
        <v>1569</v>
      </c>
      <c r="G145" s="87">
        <f t="shared" si="17"/>
        <v>5836</v>
      </c>
    </row>
    <row r="146" spans="1:7" ht="13.5" customHeight="1">
      <c r="A146" s="18" t="s">
        <v>36</v>
      </c>
      <c r="B146" s="110">
        <v>32784</v>
      </c>
      <c r="C146" s="110">
        <v>4492</v>
      </c>
      <c r="D146" s="110">
        <v>1033</v>
      </c>
      <c r="E146" s="110">
        <v>269</v>
      </c>
      <c r="F146" s="87">
        <f t="shared" si="16"/>
        <v>-31751</v>
      </c>
      <c r="G146" s="87">
        <f t="shared" si="17"/>
        <v>-4223</v>
      </c>
    </row>
    <row r="147" spans="1:7" ht="13.5" customHeight="1">
      <c r="A147" s="17" t="s">
        <v>123</v>
      </c>
      <c r="B147" s="110">
        <v>1274</v>
      </c>
      <c r="C147" s="110">
        <v>977</v>
      </c>
      <c r="D147" s="110">
        <v>6936</v>
      </c>
      <c r="E147" s="110">
        <v>19264</v>
      </c>
      <c r="F147" s="87">
        <f t="shared" si="16"/>
        <v>5662</v>
      </c>
      <c r="G147" s="87">
        <f t="shared" si="17"/>
        <v>18287</v>
      </c>
    </row>
    <row r="148" spans="1:7" ht="13.5" customHeight="1">
      <c r="A148" s="17" t="s">
        <v>47</v>
      </c>
      <c r="B148" s="110">
        <v>2000</v>
      </c>
      <c r="C148" s="110">
        <v>694</v>
      </c>
      <c r="D148" s="110">
        <v>61</v>
      </c>
      <c r="E148" s="110">
        <v>10</v>
      </c>
      <c r="F148" s="87">
        <f t="shared" si="16"/>
        <v>-1939</v>
      </c>
      <c r="G148" s="87">
        <f t="shared" si="17"/>
        <v>-684</v>
      </c>
    </row>
    <row r="149" spans="1:7" ht="13.5" customHeight="1">
      <c r="A149" s="18" t="s">
        <v>8</v>
      </c>
      <c r="B149" s="110">
        <v>941</v>
      </c>
      <c r="C149" s="110">
        <v>534</v>
      </c>
      <c r="D149" s="110">
        <v>160</v>
      </c>
      <c r="E149" s="110">
        <v>103</v>
      </c>
      <c r="F149" s="87">
        <f t="shared" si="16"/>
        <v>-781</v>
      </c>
      <c r="G149" s="87">
        <f t="shared" si="17"/>
        <v>-431</v>
      </c>
    </row>
    <row r="150" spans="1:7" ht="13.5" customHeight="1">
      <c r="A150" s="13" t="s">
        <v>6</v>
      </c>
      <c r="B150" s="110">
        <v>75</v>
      </c>
      <c r="C150" s="110">
        <v>244</v>
      </c>
      <c r="D150" s="110">
        <v>26617</v>
      </c>
      <c r="E150" s="110">
        <v>102460</v>
      </c>
      <c r="F150" s="87">
        <f t="shared" si="16"/>
        <v>26542</v>
      </c>
      <c r="G150" s="87">
        <f t="shared" si="17"/>
        <v>102216</v>
      </c>
    </row>
    <row r="151" spans="1:7" ht="13.5" customHeight="1">
      <c r="A151" s="17" t="s">
        <v>48</v>
      </c>
      <c r="B151" s="110">
        <v>475</v>
      </c>
      <c r="C151" s="110">
        <v>279</v>
      </c>
      <c r="D151" s="110">
        <v>5</v>
      </c>
      <c r="E151" s="110">
        <v>1</v>
      </c>
      <c r="F151" s="87">
        <f t="shared" si="16"/>
        <v>-470</v>
      </c>
      <c r="G151" s="87">
        <f t="shared" si="17"/>
        <v>-278</v>
      </c>
    </row>
    <row r="152" spans="1:7" ht="13.5" customHeight="1">
      <c r="A152" s="9" t="s">
        <v>5</v>
      </c>
      <c r="B152" s="110">
        <v>182</v>
      </c>
      <c r="C152" s="110">
        <v>59</v>
      </c>
      <c r="D152" s="110">
        <v>446</v>
      </c>
      <c r="E152" s="110">
        <v>593</v>
      </c>
      <c r="F152" s="87">
        <f t="shared" si="16"/>
        <v>264</v>
      </c>
      <c r="G152" s="87">
        <f t="shared" si="17"/>
        <v>534</v>
      </c>
    </row>
    <row r="153" spans="1:7" ht="24.75" customHeight="1">
      <c r="A153" s="18" t="s">
        <v>49</v>
      </c>
      <c r="B153" s="110">
        <v>2648</v>
      </c>
      <c r="C153" s="110">
        <v>817</v>
      </c>
      <c r="D153" s="110">
        <v>177</v>
      </c>
      <c r="E153" s="110">
        <v>379</v>
      </c>
      <c r="F153" s="87">
        <f t="shared" si="16"/>
        <v>-2471</v>
      </c>
      <c r="G153" s="87">
        <f t="shared" si="17"/>
        <v>-438</v>
      </c>
    </row>
    <row r="154" spans="1:7" ht="13.5" customHeight="1">
      <c r="A154" s="23" t="s">
        <v>9</v>
      </c>
      <c r="B154" s="110">
        <v>1141</v>
      </c>
      <c r="C154" s="110">
        <v>452</v>
      </c>
      <c r="D154" s="110">
        <v>150</v>
      </c>
      <c r="E154" s="110">
        <v>112</v>
      </c>
      <c r="F154" s="87">
        <f t="shared" si="16"/>
        <v>-991</v>
      </c>
      <c r="G154" s="87">
        <f t="shared" si="17"/>
        <v>-340</v>
      </c>
    </row>
    <row r="155" spans="1:7" ht="13.5" customHeight="1">
      <c r="A155" s="17" t="s">
        <v>50</v>
      </c>
      <c r="B155" s="110">
        <v>2180</v>
      </c>
      <c r="C155" s="110">
        <v>1443</v>
      </c>
      <c r="D155" s="110">
        <v>5</v>
      </c>
      <c r="E155" s="110">
        <v>2</v>
      </c>
      <c r="F155" s="87">
        <f t="shared" si="16"/>
        <v>-2175</v>
      </c>
      <c r="G155" s="87">
        <f t="shared" si="17"/>
        <v>-1441</v>
      </c>
    </row>
    <row r="156" spans="1:7" ht="13.5" customHeight="1">
      <c r="A156" s="17" t="s">
        <v>51</v>
      </c>
      <c r="B156" s="110">
        <v>25</v>
      </c>
      <c r="C156" s="110">
        <v>4</v>
      </c>
      <c r="D156" s="110">
        <v>0</v>
      </c>
      <c r="E156" s="110">
        <v>0</v>
      </c>
      <c r="F156" s="87">
        <f t="shared" si="16"/>
        <v>-25</v>
      </c>
      <c r="G156" s="87">
        <f t="shared" si="17"/>
        <v>-4</v>
      </c>
    </row>
    <row r="157" spans="1:7" ht="36" customHeight="1">
      <c r="A157" s="17" t="s">
        <v>52</v>
      </c>
      <c r="B157" s="110">
        <v>34</v>
      </c>
      <c r="C157" s="110">
        <v>4</v>
      </c>
      <c r="D157" s="110">
        <v>951</v>
      </c>
      <c r="E157" s="110">
        <v>2323</v>
      </c>
      <c r="F157" s="87">
        <f t="shared" si="16"/>
        <v>917</v>
      </c>
      <c r="G157" s="87">
        <f t="shared" si="17"/>
        <v>2319</v>
      </c>
    </row>
    <row r="158" spans="1:7" ht="13.5" customHeight="1">
      <c r="A158" s="17" t="s">
        <v>124</v>
      </c>
      <c r="B158" s="112">
        <v>5</v>
      </c>
      <c r="C158" s="112">
        <v>22</v>
      </c>
      <c r="D158" s="112">
        <v>790</v>
      </c>
      <c r="E158" s="112">
        <v>3024</v>
      </c>
      <c r="F158" s="87">
        <f t="shared" si="16"/>
        <v>785</v>
      </c>
      <c r="G158" s="87">
        <f t="shared" si="17"/>
        <v>3002</v>
      </c>
    </row>
    <row r="159" spans="1:7" ht="13.5" customHeight="1" thickBot="1">
      <c r="A159" s="22" t="s">
        <v>18</v>
      </c>
      <c r="B159" s="111">
        <v>3675</v>
      </c>
      <c r="C159" s="111">
        <v>1796</v>
      </c>
      <c r="D159" s="111">
        <v>2544</v>
      </c>
      <c r="E159" s="111">
        <v>1514</v>
      </c>
      <c r="F159" s="88">
        <f t="shared" si="16"/>
        <v>-1131</v>
      </c>
      <c r="G159" s="88">
        <f t="shared" si="17"/>
        <v>-282</v>
      </c>
    </row>
    <row r="160" spans="1:7" ht="13.5" customHeight="1" thickBot="1">
      <c r="A160" s="11" t="s">
        <v>4</v>
      </c>
      <c r="B160" s="85">
        <f aca="true" t="shared" si="18" ref="B160:G160">SUM(B137:B159)</f>
        <v>51107</v>
      </c>
      <c r="C160" s="85">
        <f t="shared" si="18"/>
        <v>14466</v>
      </c>
      <c r="D160" s="85">
        <f t="shared" si="18"/>
        <v>102389</v>
      </c>
      <c r="E160" s="85">
        <f t="shared" si="18"/>
        <v>366396</v>
      </c>
      <c r="F160" s="85">
        <f t="shared" si="18"/>
        <v>51282</v>
      </c>
      <c r="G160" s="85">
        <f t="shared" si="18"/>
        <v>351930</v>
      </c>
    </row>
    <row r="161" ht="13.5" customHeight="1">
      <c r="A161" s="5" t="s">
        <v>79</v>
      </c>
    </row>
    <row r="162" spans="1:13" s="2" customFormat="1" ht="13.5" customHeight="1">
      <c r="A162" s="3"/>
      <c r="D162" s="7"/>
      <c r="E162" s="7"/>
      <c r="M162" s="1"/>
    </row>
    <row r="163" spans="1:7" ht="37.5" customHeight="1">
      <c r="A163" s="131" t="s">
        <v>125</v>
      </c>
      <c r="B163" s="131"/>
      <c r="C163" s="131"/>
      <c r="D163" s="131"/>
      <c r="E163" s="131"/>
      <c r="F163" s="131"/>
      <c r="G163" s="131"/>
    </row>
    <row r="164" spans="1:13" s="2" customFormat="1" ht="6.75" customHeight="1" thickBot="1">
      <c r="A164" s="3"/>
      <c r="D164" s="7"/>
      <c r="E164" s="7"/>
      <c r="M164" s="1"/>
    </row>
    <row r="165" spans="1:13" s="2" customFormat="1" ht="13.5" customHeight="1" thickBot="1">
      <c r="A165" s="134">
        <v>2010</v>
      </c>
      <c r="B165" s="134"/>
      <c r="C165" s="134"/>
      <c r="D165" s="134"/>
      <c r="E165" s="134"/>
      <c r="F165" s="134"/>
      <c r="G165" s="134"/>
      <c r="M165" s="1"/>
    </row>
    <row r="166" spans="1:13" s="2" customFormat="1" ht="13.5" customHeight="1" thickBot="1">
      <c r="A166" s="132" t="s">
        <v>98</v>
      </c>
      <c r="B166" s="135" t="s">
        <v>89</v>
      </c>
      <c r="C166" s="135"/>
      <c r="D166" s="135" t="s">
        <v>90</v>
      </c>
      <c r="E166" s="135"/>
      <c r="F166" s="136" t="s">
        <v>111</v>
      </c>
      <c r="G166" s="136"/>
      <c r="M166" s="1"/>
    </row>
    <row r="167" spans="1:13" s="2" customFormat="1" ht="13.5" customHeight="1" thickBot="1">
      <c r="A167" s="133"/>
      <c r="B167" s="79" t="s">
        <v>92</v>
      </c>
      <c r="C167" s="79" t="s">
        <v>93</v>
      </c>
      <c r="D167" s="79" t="s">
        <v>92</v>
      </c>
      <c r="E167" s="79" t="s">
        <v>93</v>
      </c>
      <c r="F167" s="80" t="s">
        <v>92</v>
      </c>
      <c r="G167" s="80" t="s">
        <v>93</v>
      </c>
      <c r="M167" s="1"/>
    </row>
    <row r="168" spans="1:13" s="2" customFormat="1" ht="13.5" customHeight="1" thickBot="1">
      <c r="A168" s="15" t="s">
        <v>35</v>
      </c>
      <c r="B168" s="117">
        <v>3936</v>
      </c>
      <c r="C168" s="117">
        <v>3947</v>
      </c>
      <c r="D168" s="117">
        <v>301</v>
      </c>
      <c r="E168" s="117">
        <v>71</v>
      </c>
      <c r="F168" s="117">
        <f>D168-B168</f>
        <v>-3635</v>
      </c>
      <c r="G168" s="117">
        <f>E168-C168</f>
        <v>-3876</v>
      </c>
      <c r="M168" s="1"/>
    </row>
    <row r="169" spans="1:13" s="2" customFormat="1" ht="13.5" customHeight="1">
      <c r="A169" s="32" t="s">
        <v>37</v>
      </c>
      <c r="B169" s="118">
        <v>9759</v>
      </c>
      <c r="C169" s="118">
        <v>1493</v>
      </c>
      <c r="D169" s="118">
        <v>1106</v>
      </c>
      <c r="E169" s="118">
        <v>183</v>
      </c>
      <c r="F169" s="119">
        <f aca="true" t="shared" si="19" ref="F169:F177">D169-B169</f>
        <v>-8653</v>
      </c>
      <c r="G169" s="119">
        <f aca="true" t="shared" si="20" ref="G169:G177">E169-C169</f>
        <v>-1310</v>
      </c>
      <c r="M169" s="1"/>
    </row>
    <row r="170" spans="1:13" s="2" customFormat="1" ht="13.5" customHeight="1">
      <c r="A170" s="13" t="s">
        <v>38</v>
      </c>
      <c r="B170" s="113">
        <v>1</v>
      </c>
      <c r="C170" s="113">
        <v>0</v>
      </c>
      <c r="D170" s="113">
        <v>11795</v>
      </c>
      <c r="E170" s="113">
        <v>560</v>
      </c>
      <c r="F170" s="114">
        <f t="shared" si="19"/>
        <v>11794</v>
      </c>
      <c r="G170" s="114">
        <f t="shared" si="20"/>
        <v>560</v>
      </c>
      <c r="M170" s="1"/>
    </row>
    <row r="171" spans="1:13" s="2" customFormat="1" ht="13.5" customHeight="1">
      <c r="A171" s="18" t="s">
        <v>10</v>
      </c>
      <c r="B171" s="113">
        <v>35298</v>
      </c>
      <c r="C171" s="113">
        <v>3089</v>
      </c>
      <c r="D171" s="113">
        <v>118</v>
      </c>
      <c r="E171" s="113">
        <v>17</v>
      </c>
      <c r="F171" s="114">
        <f t="shared" si="19"/>
        <v>-35180</v>
      </c>
      <c r="G171" s="114">
        <f t="shared" si="20"/>
        <v>-3072</v>
      </c>
      <c r="M171" s="1"/>
    </row>
    <row r="172" spans="1:13" s="2" customFormat="1" ht="13.5" customHeight="1">
      <c r="A172" s="18" t="s">
        <v>53</v>
      </c>
      <c r="B172" s="113">
        <v>2504</v>
      </c>
      <c r="C172" s="113">
        <v>1781</v>
      </c>
      <c r="D172" s="113">
        <v>50</v>
      </c>
      <c r="E172" s="113">
        <v>16</v>
      </c>
      <c r="F172" s="114">
        <f t="shared" si="19"/>
        <v>-2454</v>
      </c>
      <c r="G172" s="114">
        <f t="shared" si="20"/>
        <v>-1765</v>
      </c>
      <c r="M172" s="1"/>
    </row>
    <row r="173" spans="1:13" s="2" customFormat="1" ht="13.5" customHeight="1">
      <c r="A173" s="18" t="s">
        <v>54</v>
      </c>
      <c r="B173" s="113">
        <v>32776</v>
      </c>
      <c r="C173" s="113">
        <v>4023</v>
      </c>
      <c r="D173" s="113">
        <v>169</v>
      </c>
      <c r="E173" s="113">
        <v>22</v>
      </c>
      <c r="F173" s="114">
        <f t="shared" si="19"/>
        <v>-32607</v>
      </c>
      <c r="G173" s="114">
        <f t="shared" si="20"/>
        <v>-4001</v>
      </c>
      <c r="M173" s="1"/>
    </row>
    <row r="174" spans="1:13" s="2" customFormat="1" ht="13.5" customHeight="1">
      <c r="A174" s="17" t="s">
        <v>55</v>
      </c>
      <c r="B174" s="113">
        <v>6908</v>
      </c>
      <c r="C174" s="113">
        <v>827</v>
      </c>
      <c r="D174" s="113">
        <v>17</v>
      </c>
      <c r="E174" s="113">
        <v>1</v>
      </c>
      <c r="F174" s="114">
        <f t="shared" si="19"/>
        <v>-6891</v>
      </c>
      <c r="G174" s="114">
        <f t="shared" si="20"/>
        <v>-826</v>
      </c>
      <c r="M174" s="1"/>
    </row>
    <row r="175" spans="1:13" s="2" customFormat="1" ht="13.5" customHeight="1">
      <c r="A175" s="17" t="s">
        <v>56</v>
      </c>
      <c r="B175" s="113">
        <v>4543</v>
      </c>
      <c r="C175" s="113">
        <v>2760</v>
      </c>
      <c r="D175" s="113">
        <v>36</v>
      </c>
      <c r="E175" s="113">
        <v>6</v>
      </c>
      <c r="F175" s="114">
        <f t="shared" si="19"/>
        <v>-4507</v>
      </c>
      <c r="G175" s="114">
        <f t="shared" si="20"/>
        <v>-2754</v>
      </c>
      <c r="M175" s="1"/>
    </row>
    <row r="176" spans="1:13" s="2" customFormat="1" ht="13.5" customHeight="1">
      <c r="A176" s="17" t="s">
        <v>126</v>
      </c>
      <c r="B176" s="113">
        <v>14663</v>
      </c>
      <c r="C176" s="113">
        <v>6373</v>
      </c>
      <c r="D176" s="113">
        <v>904</v>
      </c>
      <c r="E176" s="113">
        <v>187</v>
      </c>
      <c r="F176" s="114">
        <f t="shared" si="19"/>
        <v>-13759</v>
      </c>
      <c r="G176" s="114">
        <f t="shared" si="20"/>
        <v>-6186</v>
      </c>
      <c r="M176" s="1"/>
    </row>
    <row r="177" spans="1:13" s="2" customFormat="1" ht="13.5" customHeight="1" thickBot="1">
      <c r="A177" s="31" t="s">
        <v>18</v>
      </c>
      <c r="B177" s="115">
        <v>2316</v>
      </c>
      <c r="C177" s="115">
        <v>119</v>
      </c>
      <c r="D177" s="115">
        <v>419</v>
      </c>
      <c r="E177" s="115">
        <v>22</v>
      </c>
      <c r="F177" s="116">
        <f t="shared" si="19"/>
        <v>-1897</v>
      </c>
      <c r="G177" s="116">
        <f t="shared" si="20"/>
        <v>-97</v>
      </c>
      <c r="M177" s="1"/>
    </row>
    <row r="178" spans="1:13" s="2" customFormat="1" ht="13.5" customHeight="1" thickBot="1">
      <c r="A178" s="11" t="s">
        <v>4</v>
      </c>
      <c r="B178" s="117">
        <f aca="true" t="shared" si="21" ref="B178:G178">SUM(B169:B177)</f>
        <v>108768</v>
      </c>
      <c r="C178" s="117">
        <f t="shared" si="21"/>
        <v>20465</v>
      </c>
      <c r="D178" s="117">
        <f t="shared" si="21"/>
        <v>14614</v>
      </c>
      <c r="E178" s="117">
        <f t="shared" si="21"/>
        <v>1014</v>
      </c>
      <c r="F178" s="117">
        <f t="shared" si="21"/>
        <v>-94154</v>
      </c>
      <c r="G178" s="117">
        <f t="shared" si="21"/>
        <v>-19451</v>
      </c>
      <c r="M178" s="1"/>
    </row>
    <row r="179" ht="13.5" customHeight="1">
      <c r="A179" s="5" t="s">
        <v>79</v>
      </c>
    </row>
    <row r="180" spans="1:13" s="2" customFormat="1" ht="13.5" customHeight="1">
      <c r="A180" s="3"/>
      <c r="D180" s="7"/>
      <c r="E180" s="7"/>
      <c r="M180" s="1"/>
    </row>
    <row r="181" spans="1:13" s="2" customFormat="1" ht="13.5" customHeight="1">
      <c r="A181" s="3"/>
      <c r="D181" s="7"/>
      <c r="E181" s="7"/>
      <c r="M181" s="1"/>
    </row>
    <row r="182" spans="1:13" s="2" customFormat="1" ht="13.5" customHeight="1">
      <c r="A182" s="3"/>
      <c r="D182" s="7"/>
      <c r="E182" s="7"/>
      <c r="M182" s="1"/>
    </row>
    <row r="183" spans="1:13" s="2" customFormat="1" ht="13.5" customHeight="1">
      <c r="A183" s="3"/>
      <c r="D183" s="7"/>
      <c r="E183" s="7"/>
      <c r="M183" s="1"/>
    </row>
    <row r="184" spans="1:7" ht="60.75" customHeight="1">
      <c r="A184" s="131" t="s">
        <v>127</v>
      </c>
      <c r="B184" s="131"/>
      <c r="C184" s="131"/>
      <c r="D184" s="131"/>
      <c r="E184" s="131"/>
      <c r="F184" s="131"/>
      <c r="G184" s="131"/>
    </row>
    <row r="185" ht="6.75" customHeight="1" thickBot="1">
      <c r="A185" s="45"/>
    </row>
    <row r="186" spans="1:7" ht="13.5" customHeight="1" thickBot="1">
      <c r="A186" s="134">
        <v>2010</v>
      </c>
      <c r="B186" s="134"/>
      <c r="C186" s="134"/>
      <c r="D186" s="134"/>
      <c r="E186" s="134"/>
      <c r="F186" s="134"/>
      <c r="G186" s="134"/>
    </row>
    <row r="187" spans="1:7" ht="13.5" customHeight="1" thickBot="1">
      <c r="A187" s="134" t="s">
        <v>99</v>
      </c>
      <c r="B187" s="135" t="s">
        <v>89</v>
      </c>
      <c r="C187" s="135"/>
      <c r="D187" s="135" t="s">
        <v>90</v>
      </c>
      <c r="E187" s="135"/>
      <c r="F187" s="136" t="s">
        <v>111</v>
      </c>
      <c r="G187" s="136"/>
    </row>
    <row r="188" spans="1:7" ht="29.25" customHeight="1" thickBot="1">
      <c r="A188" s="134"/>
      <c r="B188" s="79" t="s">
        <v>92</v>
      </c>
      <c r="C188" s="79" t="s">
        <v>93</v>
      </c>
      <c r="D188" s="79" t="s">
        <v>92</v>
      </c>
      <c r="E188" s="79" t="s">
        <v>93</v>
      </c>
      <c r="F188" s="80" t="s">
        <v>92</v>
      </c>
      <c r="G188" s="80" t="s">
        <v>93</v>
      </c>
    </row>
    <row r="189" spans="1:7" ht="13.5" customHeight="1">
      <c r="A189" s="21" t="s">
        <v>16</v>
      </c>
      <c r="B189" s="82">
        <v>0</v>
      </c>
      <c r="C189" s="82">
        <v>0</v>
      </c>
      <c r="D189" s="82">
        <v>52</v>
      </c>
      <c r="E189" s="82">
        <v>3434</v>
      </c>
      <c r="F189" s="86">
        <f aca="true" t="shared" si="22" ref="F189:G194">D189-B189</f>
        <v>52</v>
      </c>
      <c r="G189" s="86">
        <f t="shared" si="22"/>
        <v>3434</v>
      </c>
    </row>
    <row r="190" spans="1:7" ht="13.5" customHeight="1">
      <c r="A190" s="13" t="s">
        <v>61</v>
      </c>
      <c r="B190" s="83">
        <v>7</v>
      </c>
      <c r="C190" s="83">
        <v>2</v>
      </c>
      <c r="D190" s="83">
        <v>1023</v>
      </c>
      <c r="E190" s="83">
        <v>7627</v>
      </c>
      <c r="F190" s="87">
        <f t="shared" si="22"/>
        <v>1016</v>
      </c>
      <c r="G190" s="87">
        <f t="shared" si="22"/>
        <v>7625</v>
      </c>
    </row>
    <row r="191" spans="1:7" ht="13.5" customHeight="1">
      <c r="A191" s="13" t="s">
        <v>62</v>
      </c>
      <c r="B191" s="83">
        <v>87220</v>
      </c>
      <c r="C191" s="83">
        <v>145808</v>
      </c>
      <c r="D191" s="83">
        <v>120</v>
      </c>
      <c r="E191" s="83">
        <v>246</v>
      </c>
      <c r="F191" s="87">
        <f t="shared" si="22"/>
        <v>-87100</v>
      </c>
      <c r="G191" s="87">
        <f t="shared" si="22"/>
        <v>-145562</v>
      </c>
    </row>
    <row r="192" spans="1:7" ht="13.5" customHeight="1">
      <c r="A192" s="13" t="s">
        <v>63</v>
      </c>
      <c r="B192" s="83">
        <v>799</v>
      </c>
      <c r="C192" s="83">
        <v>2794</v>
      </c>
      <c r="D192" s="83">
        <v>0</v>
      </c>
      <c r="E192" s="83">
        <v>0</v>
      </c>
      <c r="F192" s="87">
        <f t="shared" si="22"/>
        <v>-799</v>
      </c>
      <c r="G192" s="87">
        <f t="shared" si="22"/>
        <v>-2794</v>
      </c>
    </row>
    <row r="193" spans="1:7" ht="13.5" customHeight="1">
      <c r="A193" s="13" t="s">
        <v>64</v>
      </c>
      <c r="B193" s="83">
        <v>1266</v>
      </c>
      <c r="C193" s="83">
        <v>4715</v>
      </c>
      <c r="D193" s="83">
        <v>0</v>
      </c>
      <c r="E193" s="83">
        <v>0</v>
      </c>
      <c r="F193" s="87">
        <f t="shared" si="22"/>
        <v>-1266</v>
      </c>
      <c r="G193" s="87">
        <f t="shared" si="22"/>
        <v>-4715</v>
      </c>
    </row>
    <row r="194" spans="1:7" ht="13.5" customHeight="1" thickBot="1">
      <c r="A194" s="22" t="s">
        <v>18</v>
      </c>
      <c r="B194" s="84">
        <v>1708</v>
      </c>
      <c r="C194" s="84">
        <v>8539</v>
      </c>
      <c r="D194" s="84">
        <v>170</v>
      </c>
      <c r="E194" s="84">
        <v>10195</v>
      </c>
      <c r="F194" s="88">
        <f t="shared" si="22"/>
        <v>-1538</v>
      </c>
      <c r="G194" s="88">
        <f t="shared" si="22"/>
        <v>1656</v>
      </c>
    </row>
    <row r="195" spans="1:7" ht="13.5" customHeight="1" thickBot="1">
      <c r="A195" s="29" t="s">
        <v>4</v>
      </c>
      <c r="B195" s="85">
        <f aca="true" t="shared" si="23" ref="B195:G195">SUM(B189:B194)</f>
        <v>91000</v>
      </c>
      <c r="C195" s="85">
        <f t="shared" si="23"/>
        <v>161858</v>
      </c>
      <c r="D195" s="85">
        <f t="shared" si="23"/>
        <v>1365</v>
      </c>
      <c r="E195" s="85">
        <f t="shared" si="23"/>
        <v>21502</v>
      </c>
      <c r="F195" s="85">
        <f t="shared" si="23"/>
        <v>-89635</v>
      </c>
      <c r="G195" s="85">
        <f t="shared" si="23"/>
        <v>-140356</v>
      </c>
    </row>
    <row r="196" ht="13.5" customHeight="1">
      <c r="A196" s="5" t="s">
        <v>79</v>
      </c>
    </row>
    <row r="197" spans="1:13" s="2" customFormat="1" ht="13.5" customHeight="1">
      <c r="A197" s="3"/>
      <c r="D197" s="7"/>
      <c r="E197" s="7"/>
      <c r="M197" s="1"/>
    </row>
    <row r="198" spans="1:7" ht="41.25" customHeight="1">
      <c r="A198" s="131" t="s">
        <v>128</v>
      </c>
      <c r="B198" s="131"/>
      <c r="C198" s="131"/>
      <c r="D198" s="131"/>
      <c r="E198" s="131"/>
      <c r="F198" s="131"/>
      <c r="G198" s="131"/>
    </row>
    <row r="199" ht="6.75" customHeight="1" thickBot="1">
      <c r="A199" s="45"/>
    </row>
    <row r="200" spans="1:7" ht="13.5" customHeight="1" thickBot="1">
      <c r="A200" s="134">
        <v>2010</v>
      </c>
      <c r="B200" s="134"/>
      <c r="C200" s="134"/>
      <c r="D200" s="134"/>
      <c r="E200" s="134"/>
      <c r="F200" s="134"/>
      <c r="G200" s="134"/>
    </row>
    <row r="201" spans="1:7" ht="13.5" customHeight="1" thickBot="1">
      <c r="A201" s="137" t="s">
        <v>65</v>
      </c>
      <c r="B201" s="135" t="s">
        <v>89</v>
      </c>
      <c r="C201" s="135"/>
      <c r="D201" s="135" t="s">
        <v>90</v>
      </c>
      <c r="E201" s="135"/>
      <c r="F201" s="136" t="s">
        <v>111</v>
      </c>
      <c r="G201" s="136"/>
    </row>
    <row r="202" spans="1:7" ht="13.5" customHeight="1" thickBot="1">
      <c r="A202" s="138"/>
      <c r="B202" s="79" t="s">
        <v>92</v>
      </c>
      <c r="C202" s="79" t="s">
        <v>93</v>
      </c>
      <c r="D202" s="79" t="s">
        <v>92</v>
      </c>
      <c r="E202" s="79" t="s">
        <v>93</v>
      </c>
      <c r="F202" s="80" t="s">
        <v>92</v>
      </c>
      <c r="G202" s="80" t="s">
        <v>93</v>
      </c>
    </row>
    <row r="203" spans="1:7" ht="13.5" customHeight="1">
      <c r="A203" s="19" t="s">
        <v>66</v>
      </c>
      <c r="B203" s="89">
        <v>124</v>
      </c>
      <c r="C203" s="89">
        <v>108</v>
      </c>
      <c r="D203" s="89">
        <v>0</v>
      </c>
      <c r="E203" s="89">
        <v>0</v>
      </c>
      <c r="F203" s="90">
        <f>D203-B203</f>
        <v>-124</v>
      </c>
      <c r="G203" s="90">
        <f>E203-C203</f>
        <v>-108</v>
      </c>
    </row>
    <row r="204" spans="1:7" ht="13.5" customHeight="1">
      <c r="A204" s="17" t="s">
        <v>67</v>
      </c>
      <c r="B204" s="91">
        <v>2686</v>
      </c>
      <c r="C204" s="91">
        <v>1397</v>
      </c>
      <c r="D204" s="91">
        <v>1</v>
      </c>
      <c r="E204" s="91">
        <v>0</v>
      </c>
      <c r="F204" s="92">
        <f aca="true" t="shared" si="24" ref="F204:F210">D204-B204</f>
        <v>-2685</v>
      </c>
      <c r="G204" s="92">
        <f aca="true" t="shared" si="25" ref="G204:G210">E204-C204</f>
        <v>-1397</v>
      </c>
    </row>
    <row r="205" spans="1:7" ht="13.5" customHeight="1">
      <c r="A205" s="17" t="s">
        <v>68</v>
      </c>
      <c r="B205" s="91">
        <v>49777</v>
      </c>
      <c r="C205" s="91">
        <v>22340</v>
      </c>
      <c r="D205" s="91">
        <v>1527</v>
      </c>
      <c r="E205" s="91">
        <v>422</v>
      </c>
      <c r="F205" s="92">
        <f t="shared" si="24"/>
        <v>-48250</v>
      </c>
      <c r="G205" s="92">
        <f t="shared" si="25"/>
        <v>-21918</v>
      </c>
    </row>
    <row r="206" spans="1:7" ht="35.25" customHeight="1">
      <c r="A206" s="18" t="s">
        <v>69</v>
      </c>
      <c r="B206" s="91">
        <v>33934</v>
      </c>
      <c r="C206" s="91">
        <v>7130</v>
      </c>
      <c r="D206" s="91">
        <v>309</v>
      </c>
      <c r="E206" s="91">
        <v>92</v>
      </c>
      <c r="F206" s="92">
        <f t="shared" si="24"/>
        <v>-33625</v>
      </c>
      <c r="G206" s="92">
        <f t="shared" si="25"/>
        <v>-7038</v>
      </c>
    </row>
    <row r="207" spans="1:7" ht="87.75" customHeight="1">
      <c r="A207" s="18" t="s">
        <v>70</v>
      </c>
      <c r="B207" s="91">
        <v>1267</v>
      </c>
      <c r="C207" s="91">
        <v>262</v>
      </c>
      <c r="D207" s="91">
        <v>959</v>
      </c>
      <c r="E207" s="91">
        <v>701</v>
      </c>
      <c r="F207" s="92">
        <f t="shared" si="24"/>
        <v>-308</v>
      </c>
      <c r="G207" s="92">
        <f t="shared" si="25"/>
        <v>439</v>
      </c>
    </row>
    <row r="208" spans="1:7" ht="24" customHeight="1">
      <c r="A208" s="18" t="s">
        <v>129</v>
      </c>
      <c r="B208" s="91">
        <v>426</v>
      </c>
      <c r="C208" s="91">
        <v>72</v>
      </c>
      <c r="D208" s="91">
        <v>460</v>
      </c>
      <c r="E208" s="91">
        <v>131</v>
      </c>
      <c r="F208" s="92">
        <f t="shared" si="24"/>
        <v>34</v>
      </c>
      <c r="G208" s="92">
        <f t="shared" si="25"/>
        <v>59</v>
      </c>
    </row>
    <row r="209" spans="1:7" ht="24" customHeight="1">
      <c r="A209" s="18" t="s">
        <v>71</v>
      </c>
      <c r="B209" s="91">
        <v>26766</v>
      </c>
      <c r="C209" s="91">
        <v>11760</v>
      </c>
      <c r="D209" s="91">
        <v>314</v>
      </c>
      <c r="E209" s="91">
        <v>134</v>
      </c>
      <c r="F209" s="92">
        <f t="shared" si="24"/>
        <v>-26452</v>
      </c>
      <c r="G209" s="92">
        <f t="shared" si="25"/>
        <v>-11626</v>
      </c>
    </row>
    <row r="210" spans="1:7" ht="13.5" customHeight="1" thickBot="1">
      <c r="A210" s="28" t="s">
        <v>18</v>
      </c>
      <c r="B210" s="93">
        <v>9251</v>
      </c>
      <c r="C210" s="93">
        <v>11699</v>
      </c>
      <c r="D210" s="93">
        <v>1396</v>
      </c>
      <c r="E210" s="93">
        <v>12346</v>
      </c>
      <c r="F210" s="94">
        <f t="shared" si="24"/>
        <v>-7855</v>
      </c>
      <c r="G210" s="94">
        <f t="shared" si="25"/>
        <v>647</v>
      </c>
    </row>
    <row r="211" spans="1:7" ht="13.5" customHeight="1" thickBot="1">
      <c r="A211" s="29" t="s">
        <v>4</v>
      </c>
      <c r="B211" s="95">
        <f aca="true" t="shared" si="26" ref="B211:G211">SUM(B203:B210)</f>
        <v>124231</v>
      </c>
      <c r="C211" s="95">
        <f t="shared" si="26"/>
        <v>54768</v>
      </c>
      <c r="D211" s="95">
        <f t="shared" si="26"/>
        <v>4966</v>
      </c>
      <c r="E211" s="95">
        <f t="shared" si="26"/>
        <v>13826</v>
      </c>
      <c r="F211" s="95">
        <f t="shared" si="26"/>
        <v>-119265</v>
      </c>
      <c r="G211" s="95">
        <f t="shared" si="26"/>
        <v>-40942</v>
      </c>
    </row>
    <row r="212" ht="13.5" customHeight="1">
      <c r="A212" s="5" t="s">
        <v>79</v>
      </c>
    </row>
    <row r="213" spans="1:13" s="2" customFormat="1" ht="13.5" customHeight="1">
      <c r="A213" s="3"/>
      <c r="D213" s="7"/>
      <c r="E213" s="7"/>
      <c r="M213" s="1"/>
    </row>
    <row r="214" spans="1:13" s="2" customFormat="1" ht="13.5" customHeight="1">
      <c r="A214" s="3"/>
      <c r="D214" s="7"/>
      <c r="E214" s="7"/>
      <c r="M214" s="1"/>
    </row>
    <row r="215" spans="1:13" s="2" customFormat="1" ht="13.5" customHeight="1">
      <c r="A215" s="3"/>
      <c r="D215" s="7"/>
      <c r="E215" s="7"/>
      <c r="M215" s="1"/>
    </row>
    <row r="216" spans="1:13" s="2" customFormat="1" ht="13.5" customHeight="1">
      <c r="A216" s="3"/>
      <c r="D216" s="7"/>
      <c r="E216" s="7"/>
      <c r="M216" s="1"/>
    </row>
    <row r="217" spans="1:13" s="2" customFormat="1" ht="13.5" customHeight="1">
      <c r="A217" s="3"/>
      <c r="D217" s="7"/>
      <c r="E217" s="7"/>
      <c r="M217" s="1"/>
    </row>
    <row r="218" spans="1:13" s="2" customFormat="1" ht="13.5" customHeight="1">
      <c r="A218" s="3"/>
      <c r="D218" s="7"/>
      <c r="E218" s="7"/>
      <c r="M218" s="1"/>
    </row>
    <row r="219" spans="1:13" s="2" customFormat="1" ht="13.5" customHeight="1">
      <c r="A219" s="3"/>
      <c r="D219" s="7"/>
      <c r="E219" s="7"/>
      <c r="M219" s="1"/>
    </row>
    <row r="220" spans="1:13" s="2" customFormat="1" ht="13.5" customHeight="1">
      <c r="A220" s="3"/>
      <c r="D220" s="7"/>
      <c r="E220" s="7"/>
      <c r="M220" s="1"/>
    </row>
    <row r="221" spans="1:13" s="2" customFormat="1" ht="13.5" customHeight="1">
      <c r="A221" s="3"/>
      <c r="D221" s="7"/>
      <c r="E221" s="7"/>
      <c r="M221" s="1"/>
    </row>
    <row r="222" spans="1:13" s="2" customFormat="1" ht="13.5" customHeight="1">
      <c r="A222" s="3"/>
      <c r="D222" s="7"/>
      <c r="E222" s="7"/>
      <c r="M222" s="1"/>
    </row>
    <row r="223" spans="1:13" s="2" customFormat="1" ht="13.5" customHeight="1">
      <c r="A223" s="3"/>
      <c r="D223" s="7"/>
      <c r="E223" s="7"/>
      <c r="M223" s="1"/>
    </row>
    <row r="224" spans="1:13" s="2" customFormat="1" ht="13.5" customHeight="1">
      <c r="A224" s="3"/>
      <c r="D224" s="7"/>
      <c r="E224" s="7"/>
      <c r="M224" s="1"/>
    </row>
    <row r="225" spans="1:13" s="2" customFormat="1" ht="13.5" customHeight="1">
      <c r="A225" s="3"/>
      <c r="D225" s="7"/>
      <c r="E225" s="7"/>
      <c r="M225" s="1"/>
    </row>
    <row r="226" spans="1:7" ht="39.75" customHeight="1">
      <c r="A226" s="131" t="s">
        <v>130</v>
      </c>
      <c r="B226" s="131"/>
      <c r="C226" s="131"/>
      <c r="D226" s="131"/>
      <c r="E226" s="131"/>
      <c r="F226" s="131"/>
      <c r="G226" s="131"/>
    </row>
    <row r="227" ht="6.75" customHeight="1" thickBot="1">
      <c r="A227" s="5"/>
    </row>
    <row r="228" spans="1:7" ht="13.5" customHeight="1" thickBot="1">
      <c r="A228" s="134">
        <v>2010</v>
      </c>
      <c r="B228" s="134"/>
      <c r="C228" s="134"/>
      <c r="D228" s="134"/>
      <c r="E228" s="134"/>
      <c r="F228" s="134"/>
      <c r="G228" s="134"/>
    </row>
    <row r="229" spans="1:7" ht="13.5" customHeight="1" thickBot="1">
      <c r="A229" s="132" t="s">
        <v>72</v>
      </c>
      <c r="B229" s="135" t="s">
        <v>89</v>
      </c>
      <c r="C229" s="135"/>
      <c r="D229" s="135" t="s">
        <v>90</v>
      </c>
      <c r="E229" s="135"/>
      <c r="F229" s="136" t="s">
        <v>111</v>
      </c>
      <c r="G229" s="136"/>
    </row>
    <row r="230" spans="1:7" ht="13.5" customHeight="1" thickBot="1">
      <c r="A230" s="133"/>
      <c r="B230" s="79" t="s">
        <v>92</v>
      </c>
      <c r="C230" s="79" t="s">
        <v>93</v>
      </c>
      <c r="D230" s="79" t="s">
        <v>92</v>
      </c>
      <c r="E230" s="79" t="s">
        <v>93</v>
      </c>
      <c r="F230" s="80" t="s">
        <v>92</v>
      </c>
      <c r="G230" s="80" t="s">
        <v>93</v>
      </c>
    </row>
    <row r="231" spans="1:7" ht="13.5" customHeight="1">
      <c r="A231" s="20" t="s">
        <v>73</v>
      </c>
      <c r="B231" s="82">
        <v>237</v>
      </c>
      <c r="C231" s="82">
        <v>44</v>
      </c>
      <c r="D231" s="82">
        <v>4</v>
      </c>
      <c r="E231" s="82">
        <v>16</v>
      </c>
      <c r="F231" s="86">
        <f>D231-B231</f>
        <v>-233</v>
      </c>
      <c r="G231" s="86">
        <f>E231-C231</f>
        <v>-28</v>
      </c>
    </row>
    <row r="232" spans="1:7" ht="13.5" customHeight="1">
      <c r="A232" s="17" t="s">
        <v>74</v>
      </c>
      <c r="B232" s="83">
        <v>1287</v>
      </c>
      <c r="C232" s="83">
        <v>152</v>
      </c>
      <c r="D232" s="83">
        <v>136</v>
      </c>
      <c r="E232" s="83">
        <v>51</v>
      </c>
      <c r="F232" s="87">
        <f aca="true" t="shared" si="27" ref="F232:F239">D232-B232</f>
        <v>-1151</v>
      </c>
      <c r="G232" s="87">
        <f aca="true" t="shared" si="28" ref="G232:G239">E232-C232</f>
        <v>-101</v>
      </c>
    </row>
    <row r="233" spans="1:7" ht="33" customHeight="1">
      <c r="A233" s="18" t="s">
        <v>75</v>
      </c>
      <c r="B233" s="83">
        <v>5747</v>
      </c>
      <c r="C233" s="83">
        <v>2351</v>
      </c>
      <c r="D233" s="83">
        <v>247</v>
      </c>
      <c r="E233" s="83">
        <v>539</v>
      </c>
      <c r="F233" s="87">
        <f t="shared" si="27"/>
        <v>-5500</v>
      </c>
      <c r="G233" s="87">
        <f t="shared" si="28"/>
        <v>-1812</v>
      </c>
    </row>
    <row r="234" spans="1:7" ht="24" customHeight="1">
      <c r="A234" s="18" t="s">
        <v>76</v>
      </c>
      <c r="B234" s="83">
        <v>14995</v>
      </c>
      <c r="C234" s="83">
        <v>8205</v>
      </c>
      <c r="D234" s="83">
        <v>3180</v>
      </c>
      <c r="E234" s="83">
        <v>741</v>
      </c>
      <c r="F234" s="87">
        <f t="shared" si="27"/>
        <v>-11815</v>
      </c>
      <c r="G234" s="87">
        <f t="shared" si="28"/>
        <v>-7464</v>
      </c>
    </row>
    <row r="235" spans="1:7" ht="37.5" customHeight="1">
      <c r="A235" s="18" t="s">
        <v>77</v>
      </c>
      <c r="B235" s="83">
        <v>2324</v>
      </c>
      <c r="C235" s="83">
        <v>327</v>
      </c>
      <c r="D235" s="83">
        <v>410</v>
      </c>
      <c r="E235" s="83">
        <v>105</v>
      </c>
      <c r="F235" s="87">
        <f t="shared" si="27"/>
        <v>-1914</v>
      </c>
      <c r="G235" s="87">
        <f t="shared" si="28"/>
        <v>-222</v>
      </c>
    </row>
    <row r="236" spans="1:7" ht="25.5" customHeight="1">
      <c r="A236" s="18" t="s">
        <v>131</v>
      </c>
      <c r="B236" s="83">
        <v>64</v>
      </c>
      <c r="C236" s="83">
        <v>4</v>
      </c>
      <c r="D236" s="83">
        <v>254</v>
      </c>
      <c r="E236" s="83">
        <v>19</v>
      </c>
      <c r="F236" s="87">
        <f t="shared" si="27"/>
        <v>190</v>
      </c>
      <c r="G236" s="87">
        <f t="shared" si="28"/>
        <v>15</v>
      </c>
    </row>
    <row r="237" spans="1:7" ht="35.25" customHeight="1">
      <c r="A237" s="17" t="s">
        <v>0</v>
      </c>
      <c r="B237" s="83">
        <v>267</v>
      </c>
      <c r="C237" s="83">
        <v>44</v>
      </c>
      <c r="D237" s="83">
        <v>24</v>
      </c>
      <c r="E237" s="83">
        <v>3</v>
      </c>
      <c r="F237" s="87">
        <f t="shared" si="27"/>
        <v>-243</v>
      </c>
      <c r="G237" s="87">
        <f t="shared" si="28"/>
        <v>-41</v>
      </c>
    </row>
    <row r="238" spans="1:7" ht="30.75" customHeight="1">
      <c r="A238" s="18" t="s">
        <v>1</v>
      </c>
      <c r="B238" s="83">
        <v>1459</v>
      </c>
      <c r="C238" s="83">
        <v>363</v>
      </c>
      <c r="D238" s="83">
        <v>51</v>
      </c>
      <c r="E238" s="83">
        <v>121</v>
      </c>
      <c r="F238" s="87">
        <f t="shared" si="27"/>
        <v>-1408</v>
      </c>
      <c r="G238" s="87">
        <f t="shared" si="28"/>
        <v>-242</v>
      </c>
    </row>
    <row r="239" spans="1:7" ht="13.5" customHeight="1" thickBot="1">
      <c r="A239" s="31" t="s">
        <v>18</v>
      </c>
      <c r="B239" s="84">
        <v>381</v>
      </c>
      <c r="C239" s="84">
        <v>81</v>
      </c>
      <c r="D239" s="84">
        <v>0</v>
      </c>
      <c r="E239" s="84">
        <v>0</v>
      </c>
      <c r="F239" s="88">
        <f t="shared" si="27"/>
        <v>-381</v>
      </c>
      <c r="G239" s="88">
        <f t="shared" si="28"/>
        <v>-81</v>
      </c>
    </row>
    <row r="240" spans="1:7" ht="13.5" customHeight="1" thickBot="1">
      <c r="A240" s="29" t="s">
        <v>4</v>
      </c>
      <c r="B240" s="85">
        <f aca="true" t="shared" si="29" ref="B240:G240">SUM(B231:B239)</f>
        <v>26761</v>
      </c>
      <c r="C240" s="85">
        <f t="shared" si="29"/>
        <v>11571</v>
      </c>
      <c r="D240" s="85">
        <f t="shared" si="29"/>
        <v>4306</v>
      </c>
      <c r="E240" s="85">
        <f t="shared" si="29"/>
        <v>1595</v>
      </c>
      <c r="F240" s="85">
        <f t="shared" si="29"/>
        <v>-22455</v>
      </c>
      <c r="G240" s="85">
        <f t="shared" si="29"/>
        <v>-9976</v>
      </c>
    </row>
    <row r="241" ht="13.5" customHeight="1">
      <c r="A241" s="5" t="s">
        <v>79</v>
      </c>
    </row>
    <row r="242" spans="1:13" s="2" customFormat="1" ht="13.5" customHeight="1">
      <c r="A242" s="3"/>
      <c r="D242" s="7"/>
      <c r="E242" s="7"/>
      <c r="M242" s="1"/>
    </row>
    <row r="243" spans="1:7" ht="39" customHeight="1">
      <c r="A243" s="131" t="s">
        <v>142</v>
      </c>
      <c r="B243" s="131"/>
      <c r="C243" s="131"/>
      <c r="D243" s="131"/>
      <c r="E243" s="131"/>
      <c r="F243" s="131"/>
      <c r="G243" s="131"/>
    </row>
    <row r="244" ht="6.75" customHeight="1" thickBot="1">
      <c r="A244" s="45"/>
    </row>
    <row r="245" spans="1:7" ht="13.5" customHeight="1" thickBot="1">
      <c r="A245" s="134">
        <v>2010</v>
      </c>
      <c r="B245" s="134"/>
      <c r="C245" s="134"/>
      <c r="D245" s="134"/>
      <c r="E245" s="134"/>
      <c r="F245" s="134"/>
      <c r="G245" s="134"/>
    </row>
    <row r="246" spans="1:7" ht="13.5" customHeight="1" thickBot="1">
      <c r="A246" s="132" t="s">
        <v>132</v>
      </c>
      <c r="B246" s="135" t="s">
        <v>89</v>
      </c>
      <c r="C246" s="135"/>
      <c r="D246" s="135" t="s">
        <v>90</v>
      </c>
      <c r="E246" s="135"/>
      <c r="F246" s="136" t="s">
        <v>111</v>
      </c>
      <c r="G246" s="136"/>
    </row>
    <row r="247" spans="1:7" ht="13.5" customHeight="1" thickBot="1">
      <c r="A247" s="133"/>
      <c r="B247" s="79" t="s">
        <v>92</v>
      </c>
      <c r="C247" s="79" t="s">
        <v>93</v>
      </c>
      <c r="D247" s="79" t="s">
        <v>92</v>
      </c>
      <c r="E247" s="79" t="s">
        <v>93</v>
      </c>
      <c r="F247" s="80" t="s">
        <v>92</v>
      </c>
      <c r="G247" s="80" t="s">
        <v>93</v>
      </c>
    </row>
    <row r="248" spans="1:7" ht="27" customHeight="1">
      <c r="A248" s="20" t="s">
        <v>133</v>
      </c>
      <c r="B248" s="103">
        <v>3698</v>
      </c>
      <c r="C248" s="103">
        <v>321</v>
      </c>
      <c r="D248" s="103">
        <v>33233</v>
      </c>
      <c r="E248" s="103">
        <v>6359</v>
      </c>
      <c r="F248" s="106">
        <f>D248-B248</f>
        <v>29535</v>
      </c>
      <c r="G248" s="106">
        <f>E248-C248</f>
        <v>6038</v>
      </c>
    </row>
    <row r="249" spans="1:7" ht="36" customHeight="1">
      <c r="A249" s="17" t="s">
        <v>134</v>
      </c>
      <c r="B249" s="104">
        <v>3820</v>
      </c>
      <c r="C249" s="104">
        <v>399</v>
      </c>
      <c r="D249" s="104">
        <v>0</v>
      </c>
      <c r="E249" s="104">
        <v>0</v>
      </c>
      <c r="F249" s="107">
        <f aca="true" t="shared" si="30" ref="F249:F255">D249-B249</f>
        <v>-3820</v>
      </c>
      <c r="G249" s="107">
        <f aca="true" t="shared" si="31" ref="G249:G255">E249-C249</f>
        <v>-399</v>
      </c>
    </row>
    <row r="250" spans="1:7" ht="13.5" thickBot="1">
      <c r="A250" s="12" t="s">
        <v>135</v>
      </c>
      <c r="B250" s="104">
        <v>0</v>
      </c>
      <c r="C250" s="104">
        <v>0</v>
      </c>
      <c r="D250" s="104">
        <v>31</v>
      </c>
      <c r="E250" s="104">
        <v>39</v>
      </c>
      <c r="F250" s="107">
        <f t="shared" si="30"/>
        <v>31</v>
      </c>
      <c r="G250" s="107">
        <f t="shared" si="31"/>
        <v>39</v>
      </c>
    </row>
    <row r="251" spans="1:7" ht="36" customHeight="1" thickBot="1">
      <c r="A251" s="25" t="s">
        <v>136</v>
      </c>
      <c r="B251" s="120">
        <v>7518</v>
      </c>
      <c r="C251" s="120">
        <v>720</v>
      </c>
      <c r="D251" s="120">
        <v>33264</v>
      </c>
      <c r="E251" s="120">
        <v>6398</v>
      </c>
      <c r="F251" s="120">
        <f t="shared" si="30"/>
        <v>25746</v>
      </c>
      <c r="G251" s="120">
        <f t="shared" si="31"/>
        <v>5678</v>
      </c>
    </row>
    <row r="252" spans="1:7" ht="36" customHeight="1">
      <c r="A252" s="19" t="s">
        <v>137</v>
      </c>
      <c r="B252" s="104">
        <v>9441</v>
      </c>
      <c r="C252" s="104">
        <v>51</v>
      </c>
      <c r="D252" s="104">
        <v>0</v>
      </c>
      <c r="E252" s="104">
        <v>0</v>
      </c>
      <c r="F252" s="107">
        <f t="shared" si="30"/>
        <v>-9441</v>
      </c>
      <c r="G252" s="107">
        <f t="shared" si="31"/>
        <v>-51</v>
      </c>
    </row>
    <row r="253" spans="1:7" ht="27" customHeight="1">
      <c r="A253" s="17" t="s">
        <v>138</v>
      </c>
      <c r="B253" s="104">
        <v>308546</v>
      </c>
      <c r="C253" s="104">
        <v>11040</v>
      </c>
      <c r="D253" s="104">
        <v>19</v>
      </c>
      <c r="E253" s="104">
        <v>1</v>
      </c>
      <c r="F253" s="107">
        <f t="shared" si="30"/>
        <v>-308527</v>
      </c>
      <c r="G253" s="107">
        <f t="shared" si="31"/>
        <v>-11039</v>
      </c>
    </row>
    <row r="254" spans="1:7" ht="26.25" customHeight="1">
      <c r="A254" s="17" t="s">
        <v>139</v>
      </c>
      <c r="B254" s="104">
        <v>0</v>
      </c>
      <c r="C254" s="104">
        <v>0</v>
      </c>
      <c r="D254" s="104">
        <v>5</v>
      </c>
      <c r="E254" s="104">
        <v>0</v>
      </c>
      <c r="F254" s="107">
        <f t="shared" si="30"/>
        <v>5</v>
      </c>
      <c r="G254" s="107">
        <f t="shared" si="31"/>
        <v>0</v>
      </c>
    </row>
    <row r="255" spans="1:7" ht="91.5" customHeight="1" thickBot="1">
      <c r="A255" s="12" t="s">
        <v>140</v>
      </c>
      <c r="B255" s="105">
        <v>18784</v>
      </c>
      <c r="C255" s="105">
        <v>1466</v>
      </c>
      <c r="D255" s="105">
        <v>3</v>
      </c>
      <c r="E255" s="105">
        <v>0</v>
      </c>
      <c r="F255" s="108">
        <f t="shared" si="30"/>
        <v>-18781</v>
      </c>
      <c r="G255" s="108">
        <f t="shared" si="31"/>
        <v>-1466</v>
      </c>
    </row>
    <row r="256" spans="1:7" ht="36" customHeight="1" thickBot="1">
      <c r="A256" s="25" t="s">
        <v>141</v>
      </c>
      <c r="B256" s="120">
        <v>336771</v>
      </c>
      <c r="C256" s="120">
        <v>12557</v>
      </c>
      <c r="D256" s="120">
        <v>27</v>
      </c>
      <c r="E256" s="120">
        <v>1</v>
      </c>
      <c r="F256" s="120">
        <f>D256-B256</f>
        <v>-336744</v>
      </c>
      <c r="G256" s="120">
        <f>E256-C256</f>
        <v>-12556</v>
      </c>
    </row>
    <row r="257" spans="1:7" ht="13.5" thickBot="1">
      <c r="A257" s="29" t="s">
        <v>4</v>
      </c>
      <c r="B257" s="120">
        <f aca="true" t="shared" si="32" ref="B257:G257">B251+B256</f>
        <v>344289</v>
      </c>
      <c r="C257" s="120">
        <f t="shared" si="32"/>
        <v>13277</v>
      </c>
      <c r="D257" s="120">
        <f t="shared" si="32"/>
        <v>33291</v>
      </c>
      <c r="E257" s="120">
        <f t="shared" si="32"/>
        <v>6399</v>
      </c>
      <c r="F257" s="120">
        <f t="shared" si="32"/>
        <v>-310998</v>
      </c>
      <c r="G257" s="120">
        <f t="shared" si="32"/>
        <v>-6878</v>
      </c>
    </row>
    <row r="258" ht="13.5" customHeight="1">
      <c r="A258" s="5" t="s">
        <v>79</v>
      </c>
    </row>
    <row r="259" spans="1:13" s="2" customFormat="1" ht="13.5" customHeight="1">
      <c r="A259" s="3"/>
      <c r="D259" s="7"/>
      <c r="E259" s="7"/>
      <c r="M259" s="1"/>
    </row>
    <row r="260" spans="1:7" s="2" customFormat="1" ht="44.25" customHeight="1">
      <c r="A260" s="131" t="s">
        <v>156</v>
      </c>
      <c r="B260" s="131"/>
      <c r="C260" s="131"/>
      <c r="D260" s="131"/>
      <c r="E260" s="131"/>
      <c r="F260" s="131"/>
      <c r="G260" s="131"/>
    </row>
    <row r="261" s="2" customFormat="1" ht="6.75" customHeight="1" thickBot="1">
      <c r="A261" s="45"/>
    </row>
    <row r="262" spans="1:7" s="2" customFormat="1" ht="13.5" customHeight="1" thickBot="1">
      <c r="A262" s="130">
        <v>2010</v>
      </c>
      <c r="B262" s="130"/>
      <c r="C262" s="130"/>
      <c r="D262" s="130"/>
      <c r="E262" s="130"/>
      <c r="F262" s="130"/>
      <c r="G262" s="130"/>
    </row>
    <row r="263" spans="1:7" s="5" customFormat="1" ht="13.5" customHeight="1" thickBot="1">
      <c r="A263" s="145" t="s">
        <v>95</v>
      </c>
      <c r="B263" s="134" t="s">
        <v>89</v>
      </c>
      <c r="C263" s="134"/>
      <c r="D263" s="134" t="s">
        <v>90</v>
      </c>
      <c r="E263" s="134"/>
      <c r="F263" s="140" t="s">
        <v>91</v>
      </c>
      <c r="G263" s="140"/>
    </row>
    <row r="264" spans="1:7" s="5" customFormat="1" ht="13.5" thickBot="1">
      <c r="A264" s="133"/>
      <c r="B264" s="38" t="s">
        <v>92</v>
      </c>
      <c r="C264" s="38" t="s">
        <v>93</v>
      </c>
      <c r="D264" s="38" t="s">
        <v>92</v>
      </c>
      <c r="E264" s="38" t="s">
        <v>93</v>
      </c>
      <c r="F264" s="39" t="s">
        <v>92</v>
      </c>
      <c r="G264" s="39" t="s">
        <v>93</v>
      </c>
    </row>
    <row r="265" spans="1:7" s="2" customFormat="1" ht="26.25" customHeight="1">
      <c r="A265" s="20" t="s">
        <v>144</v>
      </c>
      <c r="B265" s="121">
        <v>413</v>
      </c>
      <c r="C265" s="121">
        <v>26</v>
      </c>
      <c r="D265" s="121">
        <v>75</v>
      </c>
      <c r="E265" s="121">
        <v>13</v>
      </c>
      <c r="F265" s="40">
        <f aca="true" t="shared" si="33" ref="F265:G274">D265-B265</f>
        <v>-338</v>
      </c>
      <c r="G265" s="40">
        <f t="shared" si="33"/>
        <v>-13</v>
      </c>
    </row>
    <row r="266" spans="1:7" s="2" customFormat="1" ht="24.75" customHeight="1">
      <c r="A266" s="17" t="s">
        <v>85</v>
      </c>
      <c r="B266" s="122">
        <v>415137</v>
      </c>
      <c r="C266" s="122">
        <v>100697</v>
      </c>
      <c r="D266" s="122">
        <v>0</v>
      </c>
      <c r="E266" s="122">
        <v>0</v>
      </c>
      <c r="F266" s="41">
        <f t="shared" si="33"/>
        <v>-415137</v>
      </c>
      <c r="G266" s="41">
        <f t="shared" si="33"/>
        <v>-100697</v>
      </c>
    </row>
    <row r="267" spans="1:7" s="2" customFormat="1" ht="15.75" customHeight="1">
      <c r="A267" s="33" t="s">
        <v>145</v>
      </c>
      <c r="B267" s="122">
        <v>67616</v>
      </c>
      <c r="C267" s="122">
        <v>13385</v>
      </c>
      <c r="D267" s="122">
        <v>2051</v>
      </c>
      <c r="E267" s="122">
        <v>323</v>
      </c>
      <c r="F267" s="41">
        <f t="shared" si="33"/>
        <v>-65565</v>
      </c>
      <c r="G267" s="41">
        <f t="shared" si="33"/>
        <v>-13062</v>
      </c>
    </row>
    <row r="268" spans="1:7" s="2" customFormat="1" ht="15.75" customHeight="1">
      <c r="A268" s="33" t="s">
        <v>146</v>
      </c>
      <c r="B268" s="122">
        <v>103</v>
      </c>
      <c r="C268" s="122">
        <v>46</v>
      </c>
      <c r="D268" s="122">
        <v>0</v>
      </c>
      <c r="E268" s="122">
        <v>0</v>
      </c>
      <c r="F268" s="41">
        <f t="shared" si="33"/>
        <v>-103</v>
      </c>
      <c r="G268" s="41">
        <f t="shared" si="33"/>
        <v>-46</v>
      </c>
    </row>
    <row r="269" spans="1:7" s="2" customFormat="1" ht="26.25" customHeight="1">
      <c r="A269" s="33" t="s">
        <v>147</v>
      </c>
      <c r="B269" s="122">
        <v>4964</v>
      </c>
      <c r="C269" s="122">
        <v>58</v>
      </c>
      <c r="D269" s="122">
        <v>1</v>
      </c>
      <c r="E269" s="122">
        <v>0</v>
      </c>
      <c r="F269" s="41">
        <f t="shared" si="33"/>
        <v>-4963</v>
      </c>
      <c r="G269" s="41">
        <f t="shared" si="33"/>
        <v>-58</v>
      </c>
    </row>
    <row r="270" spans="1:7" s="2" customFormat="1" ht="22.5">
      <c r="A270" s="33" t="s">
        <v>88</v>
      </c>
      <c r="B270" s="122">
        <v>1479</v>
      </c>
      <c r="C270" s="122">
        <v>38</v>
      </c>
      <c r="D270" s="122">
        <v>490</v>
      </c>
      <c r="E270" s="122">
        <v>2</v>
      </c>
      <c r="F270" s="41">
        <f t="shared" si="33"/>
        <v>-989</v>
      </c>
      <c r="G270" s="41">
        <f t="shared" si="33"/>
        <v>-36</v>
      </c>
    </row>
    <row r="271" spans="1:7" s="2" customFormat="1" ht="33.75">
      <c r="A271" s="33" t="s">
        <v>148</v>
      </c>
      <c r="B271" s="122">
        <v>189958</v>
      </c>
      <c r="C271" s="122">
        <v>22799</v>
      </c>
      <c r="D271" s="122">
        <v>220</v>
      </c>
      <c r="E271" s="122">
        <v>26</v>
      </c>
      <c r="F271" s="41">
        <f t="shared" si="33"/>
        <v>-189738</v>
      </c>
      <c r="G271" s="41">
        <f t="shared" si="33"/>
        <v>-22773</v>
      </c>
    </row>
    <row r="272" spans="1:7" s="2" customFormat="1" ht="22.5">
      <c r="A272" s="33" t="s">
        <v>150</v>
      </c>
      <c r="B272" s="122">
        <v>56999</v>
      </c>
      <c r="C272" s="122">
        <v>11380</v>
      </c>
      <c r="D272" s="122">
        <v>137</v>
      </c>
      <c r="E272" s="122">
        <v>26</v>
      </c>
      <c r="F272" s="41">
        <f t="shared" si="33"/>
        <v>-56862</v>
      </c>
      <c r="G272" s="41">
        <f t="shared" si="33"/>
        <v>-11354</v>
      </c>
    </row>
    <row r="273" spans="1:7" s="2" customFormat="1" ht="33.75">
      <c r="A273" s="33" t="s">
        <v>151</v>
      </c>
      <c r="B273" s="122">
        <v>268</v>
      </c>
      <c r="C273" s="122">
        <v>54</v>
      </c>
      <c r="D273" s="122">
        <v>8</v>
      </c>
      <c r="E273" s="122">
        <v>1</v>
      </c>
      <c r="F273" s="41">
        <f t="shared" si="33"/>
        <v>-260</v>
      </c>
      <c r="G273" s="41">
        <f t="shared" si="33"/>
        <v>-53</v>
      </c>
    </row>
    <row r="274" spans="1:7" s="2" customFormat="1" ht="34.5" customHeight="1">
      <c r="A274" s="33" t="s">
        <v>152</v>
      </c>
      <c r="B274" s="122">
        <v>924</v>
      </c>
      <c r="C274" s="122">
        <v>316</v>
      </c>
      <c r="D274" s="122">
        <v>19</v>
      </c>
      <c r="E274" s="122">
        <v>2</v>
      </c>
      <c r="F274" s="41">
        <f t="shared" si="33"/>
        <v>-905</v>
      </c>
      <c r="G274" s="41">
        <f t="shared" si="33"/>
        <v>-314</v>
      </c>
    </row>
    <row r="275" spans="1:7" s="2" customFormat="1" ht="25.5" customHeight="1">
      <c r="A275" s="33" t="s">
        <v>149</v>
      </c>
      <c r="B275" s="122">
        <v>3598</v>
      </c>
      <c r="C275" s="122">
        <v>441</v>
      </c>
      <c r="D275" s="122">
        <v>0</v>
      </c>
      <c r="E275" s="122">
        <v>0</v>
      </c>
      <c r="F275" s="41">
        <f aca="true" t="shared" si="34" ref="F275:F282">D275-B275</f>
        <v>-3598</v>
      </c>
      <c r="G275" s="41">
        <f aca="true" t="shared" si="35" ref="G275:G282">E275-C275</f>
        <v>-441</v>
      </c>
    </row>
    <row r="276" spans="1:7" s="2" customFormat="1" ht="32.25" customHeight="1">
      <c r="A276" s="33" t="s">
        <v>86</v>
      </c>
      <c r="B276" s="122">
        <v>1267</v>
      </c>
      <c r="C276" s="122">
        <v>489</v>
      </c>
      <c r="D276" s="122">
        <v>54</v>
      </c>
      <c r="E276" s="122">
        <v>10</v>
      </c>
      <c r="F276" s="41">
        <f t="shared" si="34"/>
        <v>-1213</v>
      </c>
      <c r="G276" s="41">
        <f t="shared" si="35"/>
        <v>-479</v>
      </c>
    </row>
    <row r="277" spans="1:7" s="2" customFormat="1" ht="38.25" customHeight="1">
      <c r="A277" s="33" t="s">
        <v>143</v>
      </c>
      <c r="B277" s="122">
        <v>124</v>
      </c>
      <c r="C277" s="122">
        <v>26</v>
      </c>
      <c r="D277" s="122">
        <v>1</v>
      </c>
      <c r="E277" s="122">
        <v>2</v>
      </c>
      <c r="F277" s="41">
        <f t="shared" si="34"/>
        <v>-123</v>
      </c>
      <c r="G277" s="41">
        <f t="shared" si="35"/>
        <v>-24</v>
      </c>
    </row>
    <row r="278" spans="1:7" s="2" customFormat="1" ht="35.25" customHeight="1">
      <c r="A278" s="33" t="s">
        <v>153</v>
      </c>
      <c r="B278" s="122">
        <v>36256</v>
      </c>
      <c r="C278" s="122">
        <v>9059</v>
      </c>
      <c r="D278" s="122">
        <v>760</v>
      </c>
      <c r="E278" s="122">
        <v>1477</v>
      </c>
      <c r="F278" s="41">
        <f t="shared" si="34"/>
        <v>-35496</v>
      </c>
      <c r="G278" s="41">
        <f t="shared" si="35"/>
        <v>-7582</v>
      </c>
    </row>
    <row r="279" spans="1:7" s="2" customFormat="1" ht="49.5" customHeight="1">
      <c r="A279" s="33" t="s">
        <v>154</v>
      </c>
      <c r="B279" s="122">
        <v>465</v>
      </c>
      <c r="C279" s="122">
        <v>75</v>
      </c>
      <c r="D279" s="122">
        <v>4</v>
      </c>
      <c r="E279" s="122">
        <v>0</v>
      </c>
      <c r="F279" s="41">
        <f t="shared" si="34"/>
        <v>-461</v>
      </c>
      <c r="G279" s="41">
        <f t="shared" si="35"/>
        <v>-75</v>
      </c>
    </row>
    <row r="280" spans="1:7" s="2" customFormat="1" ht="22.5">
      <c r="A280" s="33" t="s">
        <v>87</v>
      </c>
      <c r="B280" s="122">
        <v>554</v>
      </c>
      <c r="C280" s="122">
        <v>33</v>
      </c>
      <c r="D280" s="122">
        <v>10</v>
      </c>
      <c r="E280" s="122">
        <v>2</v>
      </c>
      <c r="F280" s="41">
        <f t="shared" si="34"/>
        <v>-544</v>
      </c>
      <c r="G280" s="41">
        <f t="shared" si="35"/>
        <v>-31</v>
      </c>
    </row>
    <row r="281" spans="1:7" s="2" customFormat="1" ht="34.5" thickBot="1">
      <c r="A281" s="47" t="s">
        <v>155</v>
      </c>
      <c r="B281" s="123">
        <v>664</v>
      </c>
      <c r="C281" s="123">
        <v>31</v>
      </c>
      <c r="D281" s="123">
        <v>9</v>
      </c>
      <c r="E281" s="123">
        <v>1</v>
      </c>
      <c r="F281" s="46">
        <f t="shared" si="34"/>
        <v>-655</v>
      </c>
      <c r="G281" s="46">
        <f t="shared" si="35"/>
        <v>-30</v>
      </c>
    </row>
    <row r="282" spans="1:7" s="5" customFormat="1" ht="15.75" customHeight="1" thickBot="1">
      <c r="A282" s="29" t="s">
        <v>4</v>
      </c>
      <c r="B282" s="43">
        <f>SUM(B265:B281)</f>
        <v>780789</v>
      </c>
      <c r="C282" s="43">
        <f>SUM(C265:C281)</f>
        <v>158953</v>
      </c>
      <c r="D282" s="43">
        <f>SUM(D265:D281)</f>
        <v>3839</v>
      </c>
      <c r="E282" s="43">
        <f>SUM(E265:E281)</f>
        <v>1885</v>
      </c>
      <c r="F282" s="44">
        <f t="shared" si="34"/>
        <v>-776950</v>
      </c>
      <c r="G282" s="44">
        <f t="shared" si="35"/>
        <v>-157068</v>
      </c>
    </row>
    <row r="283" ht="13.5" customHeight="1">
      <c r="A283" s="5" t="s">
        <v>79</v>
      </c>
    </row>
    <row r="284" spans="1:13" s="2" customFormat="1" ht="13.5" customHeight="1">
      <c r="A284" s="3"/>
      <c r="D284" s="7"/>
      <c r="E284" s="7"/>
      <c r="M284" s="1"/>
    </row>
    <row r="285" spans="1:13" s="2" customFormat="1" ht="13.5" customHeight="1">
      <c r="A285" s="3"/>
      <c r="D285" s="7"/>
      <c r="E285" s="7"/>
      <c r="M285" s="1"/>
    </row>
    <row r="286" spans="1:13" s="2" customFormat="1" ht="13.5" customHeight="1">
      <c r="A286" s="3"/>
      <c r="D286" s="7"/>
      <c r="E286" s="7"/>
      <c r="M286" s="1"/>
    </row>
    <row r="287" spans="1:13" s="2" customFormat="1" ht="13.5" customHeight="1">
      <c r="A287" s="3"/>
      <c r="D287" s="7"/>
      <c r="E287" s="7"/>
      <c r="M287" s="1"/>
    </row>
    <row r="288" spans="1:13" s="2" customFormat="1" ht="13.5" customHeight="1">
      <c r="A288" s="3"/>
      <c r="D288" s="7"/>
      <c r="E288" s="7"/>
      <c r="M288" s="1"/>
    </row>
    <row r="289" spans="1:13" s="2" customFormat="1" ht="13.5" customHeight="1">
      <c r="A289" s="3"/>
      <c r="D289" s="7"/>
      <c r="E289" s="7"/>
      <c r="M289" s="1"/>
    </row>
    <row r="290" spans="1:13" s="2" customFormat="1" ht="13.5" customHeight="1">
      <c r="A290" s="3"/>
      <c r="D290" s="7"/>
      <c r="E290" s="7"/>
      <c r="M290" s="1"/>
    </row>
    <row r="291" spans="1:13" s="2" customFormat="1" ht="13.5" customHeight="1">
      <c r="A291" s="3"/>
      <c r="D291" s="7"/>
      <c r="E291" s="7"/>
      <c r="M291" s="1"/>
    </row>
    <row r="292" spans="1:13" s="2" customFormat="1" ht="13.5" customHeight="1">
      <c r="A292" s="3"/>
      <c r="D292" s="7"/>
      <c r="E292" s="7"/>
      <c r="M292" s="1"/>
    </row>
    <row r="293" spans="1:13" s="2" customFormat="1" ht="13.5" customHeight="1">
      <c r="A293" s="3"/>
      <c r="D293" s="7"/>
      <c r="E293" s="7"/>
      <c r="M293" s="1"/>
    </row>
    <row r="294" spans="1:13" s="2" customFormat="1" ht="13.5" customHeight="1">
      <c r="A294" s="3"/>
      <c r="D294" s="7"/>
      <c r="E294" s="7"/>
      <c r="M294" s="1"/>
    </row>
    <row r="295" s="2" customFormat="1" ht="44.25" customHeight="1"/>
    <row r="296" ht="6.75" customHeight="1"/>
    <row r="297" ht="13.5" customHeight="1"/>
    <row r="298" ht="13.5" customHeight="1"/>
    <row r="299" ht="13.5" customHeight="1"/>
    <row r="312" ht="30" customHeight="1"/>
    <row r="317" ht="30" customHeight="1"/>
    <row r="320" ht="13.5" customHeight="1"/>
    <row r="321" spans="1:13" s="2" customFormat="1" ht="13.5" customHeight="1">
      <c r="A321" s="3"/>
      <c r="D321" s="7"/>
      <c r="E321" s="7"/>
      <c r="M321" s="1"/>
    </row>
    <row r="322" spans="1:13" s="2" customFormat="1" ht="13.5" customHeight="1">
      <c r="A322" s="3"/>
      <c r="D322" s="7"/>
      <c r="E322" s="7"/>
      <c r="M322" s="1"/>
    </row>
    <row r="323" spans="1:13" s="2" customFormat="1" ht="13.5" customHeight="1">
      <c r="A323" s="3"/>
      <c r="D323" s="7"/>
      <c r="E323" s="7"/>
      <c r="M323" s="1"/>
    </row>
    <row r="324" spans="1:13" s="2" customFormat="1" ht="13.5" customHeight="1">
      <c r="A324" s="3"/>
      <c r="D324" s="7"/>
      <c r="E324" s="7"/>
      <c r="M324" s="1"/>
    </row>
    <row r="325" ht="12.75">
      <c r="A325" s="49"/>
    </row>
  </sheetData>
  <sheetProtection/>
  <mergeCells count="78">
    <mergeCell ref="A263:A264"/>
    <mergeCell ref="B263:C263"/>
    <mergeCell ref="D263:E263"/>
    <mergeCell ref="F263:G263"/>
    <mergeCell ref="A4:A5"/>
    <mergeCell ref="A34:A35"/>
    <mergeCell ref="A1:G1"/>
    <mergeCell ref="B34:C34"/>
    <mergeCell ref="D34:E34"/>
    <mergeCell ref="F34:G34"/>
    <mergeCell ref="A3:G3"/>
    <mergeCell ref="B4:C4"/>
    <mergeCell ref="D4:E4"/>
    <mergeCell ref="F4:G4"/>
    <mergeCell ref="A49:A50"/>
    <mergeCell ref="A31:G31"/>
    <mergeCell ref="A33:G33"/>
    <mergeCell ref="A48:G48"/>
    <mergeCell ref="B49:C49"/>
    <mergeCell ref="D49:E49"/>
    <mergeCell ref="F49:G49"/>
    <mergeCell ref="A46:G46"/>
    <mergeCell ref="B65:C65"/>
    <mergeCell ref="D65:E65"/>
    <mergeCell ref="F65:G65"/>
    <mergeCell ref="A62:G62"/>
    <mergeCell ref="A83:G83"/>
    <mergeCell ref="A85:G85"/>
    <mergeCell ref="A65:A66"/>
    <mergeCell ref="A64:G64"/>
    <mergeCell ref="A86:A87"/>
    <mergeCell ref="B86:C86"/>
    <mergeCell ref="D86:E86"/>
    <mergeCell ref="F86:G86"/>
    <mergeCell ref="A163:G163"/>
    <mergeCell ref="A165:G165"/>
    <mergeCell ref="A101:A102"/>
    <mergeCell ref="B101:C101"/>
    <mergeCell ref="D101:E101"/>
    <mergeCell ref="F101:G101"/>
    <mergeCell ref="A98:G98"/>
    <mergeCell ref="A100:G100"/>
    <mergeCell ref="A135:A136"/>
    <mergeCell ref="A132:G132"/>
    <mergeCell ref="A134:G134"/>
    <mergeCell ref="B135:C135"/>
    <mergeCell ref="D135:E135"/>
    <mergeCell ref="F135:G135"/>
    <mergeCell ref="A166:A167"/>
    <mergeCell ref="B166:C166"/>
    <mergeCell ref="D166:E166"/>
    <mergeCell ref="F166:G166"/>
    <mergeCell ref="A187:A188"/>
    <mergeCell ref="A186:G186"/>
    <mergeCell ref="B187:C187"/>
    <mergeCell ref="D187:E187"/>
    <mergeCell ref="F187:G187"/>
    <mergeCell ref="A184:G184"/>
    <mergeCell ref="A201:A202"/>
    <mergeCell ref="A200:G200"/>
    <mergeCell ref="B201:C201"/>
    <mergeCell ref="D201:E201"/>
    <mergeCell ref="F201:G201"/>
    <mergeCell ref="A198:G198"/>
    <mergeCell ref="A229:A230"/>
    <mergeCell ref="A228:G228"/>
    <mergeCell ref="B229:C229"/>
    <mergeCell ref="D229:E229"/>
    <mergeCell ref="F229:G229"/>
    <mergeCell ref="A226:G226"/>
    <mergeCell ref="A262:G262"/>
    <mergeCell ref="A260:G260"/>
    <mergeCell ref="A246:A247"/>
    <mergeCell ref="A243:G243"/>
    <mergeCell ref="A245:G245"/>
    <mergeCell ref="B246:C246"/>
    <mergeCell ref="D246:E246"/>
    <mergeCell ref="F246:G24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2.00390625" style="48" customWidth="1"/>
    <col min="2" max="2" width="10.421875" style="48" customWidth="1"/>
    <col min="3" max="3" width="9.140625" style="48" customWidth="1"/>
    <col min="4" max="4" width="10.7109375" style="48" customWidth="1"/>
    <col min="5" max="5" width="9.140625" style="48" customWidth="1"/>
    <col min="6" max="6" width="11.28125" style="48" customWidth="1"/>
    <col min="7" max="16384" width="9.140625" style="48" customWidth="1"/>
  </cols>
  <sheetData>
    <row r="1" spans="1:7" ht="34.5" customHeight="1">
      <c r="A1" s="131" t="s">
        <v>157</v>
      </c>
      <c r="B1" s="131"/>
      <c r="C1" s="131"/>
      <c r="D1" s="131"/>
      <c r="E1" s="131"/>
      <c r="F1" s="131"/>
      <c r="G1" s="131"/>
    </row>
    <row r="2" spans="1:7" ht="6.75" customHeight="1" thickBot="1">
      <c r="A2" s="3"/>
      <c r="B2" s="2"/>
      <c r="C2" s="2"/>
      <c r="D2" s="2"/>
      <c r="E2" s="6"/>
      <c r="F2" s="2"/>
      <c r="G2" s="2"/>
    </row>
    <row r="3" spans="1:7" ht="13.5" customHeight="1" thickBot="1">
      <c r="A3" s="7"/>
      <c r="B3" s="134">
        <v>2010</v>
      </c>
      <c r="C3" s="134"/>
      <c r="D3" s="134"/>
      <c r="E3" s="134"/>
      <c r="F3" s="134"/>
      <c r="G3" s="134"/>
    </row>
    <row r="4" spans="1:7" ht="13.5" customHeight="1" thickBot="1">
      <c r="A4" s="146" t="s">
        <v>96</v>
      </c>
      <c r="B4" s="134" t="s">
        <v>89</v>
      </c>
      <c r="C4" s="134"/>
      <c r="D4" s="134" t="s">
        <v>90</v>
      </c>
      <c r="E4" s="134"/>
      <c r="F4" s="140" t="s">
        <v>111</v>
      </c>
      <c r="G4" s="140"/>
    </row>
    <row r="5" spans="1:7" ht="13.5" customHeight="1" thickBot="1">
      <c r="A5" s="147"/>
      <c r="B5" s="38" t="s">
        <v>92</v>
      </c>
      <c r="C5" s="38" t="s">
        <v>93</v>
      </c>
      <c r="D5" s="38" t="s">
        <v>92</v>
      </c>
      <c r="E5" s="38" t="s">
        <v>93</v>
      </c>
      <c r="F5" s="39" t="s">
        <v>92</v>
      </c>
      <c r="G5" s="39" t="s">
        <v>93</v>
      </c>
    </row>
    <row r="6" spans="1:7" ht="42.75" customHeight="1">
      <c r="A6" s="51" t="s">
        <v>162</v>
      </c>
      <c r="B6" s="34">
        <v>2812</v>
      </c>
      <c r="C6" s="34">
        <v>2364</v>
      </c>
      <c r="D6" s="34">
        <v>9</v>
      </c>
      <c r="E6" s="34">
        <v>2</v>
      </c>
      <c r="F6" s="40">
        <f aca="true" t="shared" si="0" ref="F6:F22">D6-B6</f>
        <v>-2803</v>
      </c>
      <c r="G6" s="40">
        <f aca="true" t="shared" si="1" ref="G6:G22">E6-C6</f>
        <v>-2362</v>
      </c>
    </row>
    <row r="7" spans="1:7" ht="38.25">
      <c r="A7" s="52" t="s">
        <v>163</v>
      </c>
      <c r="B7" s="35">
        <v>6214</v>
      </c>
      <c r="C7" s="35">
        <v>5247</v>
      </c>
      <c r="D7" s="35">
        <v>5</v>
      </c>
      <c r="E7" s="35">
        <v>1</v>
      </c>
      <c r="F7" s="41">
        <f t="shared" si="0"/>
        <v>-6209</v>
      </c>
      <c r="G7" s="41">
        <f t="shared" si="1"/>
        <v>-5246</v>
      </c>
    </row>
    <row r="8" spans="1:7" ht="38.25">
      <c r="A8" s="53" t="s">
        <v>164</v>
      </c>
      <c r="B8" s="36">
        <v>11970</v>
      </c>
      <c r="C8" s="36">
        <v>3015</v>
      </c>
      <c r="D8" s="36">
        <v>129</v>
      </c>
      <c r="E8" s="36">
        <v>44</v>
      </c>
      <c r="F8" s="41">
        <f t="shared" si="0"/>
        <v>-11841</v>
      </c>
      <c r="G8" s="41">
        <f t="shared" si="1"/>
        <v>-2971</v>
      </c>
    </row>
    <row r="9" spans="1:7" ht="38.25">
      <c r="A9" s="53" t="s">
        <v>165</v>
      </c>
      <c r="B9" s="36">
        <v>15191</v>
      </c>
      <c r="C9" s="36">
        <v>2420</v>
      </c>
      <c r="D9" s="36">
        <v>411</v>
      </c>
      <c r="E9" s="36">
        <v>45</v>
      </c>
      <c r="F9" s="41">
        <f t="shared" si="0"/>
        <v>-14780</v>
      </c>
      <c r="G9" s="41">
        <f t="shared" si="1"/>
        <v>-2375</v>
      </c>
    </row>
    <row r="10" spans="1:7" ht="51">
      <c r="A10" s="53" t="s">
        <v>166</v>
      </c>
      <c r="B10" s="36">
        <v>101945</v>
      </c>
      <c r="C10" s="36">
        <v>175</v>
      </c>
      <c r="D10" s="36">
        <v>637</v>
      </c>
      <c r="E10" s="36">
        <v>110</v>
      </c>
      <c r="F10" s="41">
        <f t="shared" si="0"/>
        <v>-101308</v>
      </c>
      <c r="G10" s="41">
        <f t="shared" si="1"/>
        <v>-65</v>
      </c>
    </row>
    <row r="11" spans="1:7" ht="12.75">
      <c r="A11" s="54" t="s">
        <v>83</v>
      </c>
      <c r="B11" s="36">
        <v>3758</v>
      </c>
      <c r="C11" s="36">
        <v>1236</v>
      </c>
      <c r="D11" s="36">
        <v>1138</v>
      </c>
      <c r="E11" s="36">
        <v>907</v>
      </c>
      <c r="F11" s="41">
        <f t="shared" si="0"/>
        <v>-2620</v>
      </c>
      <c r="G11" s="41">
        <f t="shared" si="1"/>
        <v>-329</v>
      </c>
    </row>
    <row r="12" spans="1:7" ht="12.75">
      <c r="A12" s="53" t="s">
        <v>158</v>
      </c>
      <c r="B12" s="36">
        <v>181</v>
      </c>
      <c r="C12" s="36">
        <v>43</v>
      </c>
      <c r="D12" s="36">
        <v>740</v>
      </c>
      <c r="E12" s="36">
        <v>186</v>
      </c>
      <c r="F12" s="41">
        <f t="shared" si="0"/>
        <v>559</v>
      </c>
      <c r="G12" s="41">
        <f t="shared" si="1"/>
        <v>143</v>
      </c>
    </row>
    <row r="13" spans="1:7" ht="12.75">
      <c r="A13" s="53" t="s">
        <v>160</v>
      </c>
      <c r="B13" s="36">
        <v>1136</v>
      </c>
      <c r="C13" s="36">
        <v>624</v>
      </c>
      <c r="D13" s="36">
        <v>108</v>
      </c>
      <c r="E13" s="36">
        <v>83</v>
      </c>
      <c r="F13" s="41">
        <f t="shared" si="0"/>
        <v>-1028</v>
      </c>
      <c r="G13" s="41">
        <f t="shared" si="1"/>
        <v>-541</v>
      </c>
    </row>
    <row r="14" spans="1:7" ht="12.75">
      <c r="A14" s="53" t="s">
        <v>161</v>
      </c>
      <c r="B14" s="36">
        <v>290</v>
      </c>
      <c r="C14" s="36">
        <v>74</v>
      </c>
      <c r="D14" s="36">
        <v>1015</v>
      </c>
      <c r="E14" s="36">
        <v>740</v>
      </c>
      <c r="F14" s="41">
        <f t="shared" si="0"/>
        <v>725</v>
      </c>
      <c r="G14" s="41">
        <f t="shared" si="1"/>
        <v>666</v>
      </c>
    </row>
    <row r="15" spans="1:7" ht="12.75">
      <c r="A15" s="54" t="s">
        <v>84</v>
      </c>
      <c r="B15" s="36">
        <v>33268</v>
      </c>
      <c r="C15" s="36">
        <v>4130</v>
      </c>
      <c r="D15" s="36">
        <v>177</v>
      </c>
      <c r="E15" s="36">
        <v>45</v>
      </c>
      <c r="F15" s="41">
        <f t="shared" si="0"/>
        <v>-33091</v>
      </c>
      <c r="G15" s="41">
        <f t="shared" si="1"/>
        <v>-4085</v>
      </c>
    </row>
    <row r="16" spans="1:7" ht="25.5">
      <c r="A16" s="53" t="s">
        <v>167</v>
      </c>
      <c r="B16" s="36">
        <v>312</v>
      </c>
      <c r="C16" s="36">
        <v>39</v>
      </c>
      <c r="D16" s="36">
        <v>17</v>
      </c>
      <c r="E16" s="36">
        <v>3</v>
      </c>
      <c r="F16" s="41">
        <f t="shared" si="0"/>
        <v>-295</v>
      </c>
      <c r="G16" s="41">
        <f t="shared" si="1"/>
        <v>-36</v>
      </c>
    </row>
    <row r="17" spans="1:7" ht="25.5">
      <c r="A17" s="53" t="s">
        <v>168</v>
      </c>
      <c r="B17" s="36">
        <v>15668</v>
      </c>
      <c r="C17" s="36">
        <v>1711</v>
      </c>
      <c r="D17" s="36">
        <v>161</v>
      </c>
      <c r="E17" s="36">
        <v>26</v>
      </c>
      <c r="F17" s="41">
        <f t="shared" si="0"/>
        <v>-15507</v>
      </c>
      <c r="G17" s="41">
        <f t="shared" si="1"/>
        <v>-1685</v>
      </c>
    </row>
    <row r="18" spans="1:7" ht="12.75">
      <c r="A18" s="53" t="s">
        <v>169</v>
      </c>
      <c r="B18" s="36">
        <v>890</v>
      </c>
      <c r="C18" s="36">
        <v>88</v>
      </c>
      <c r="D18" s="36">
        <v>57</v>
      </c>
      <c r="E18" s="36">
        <v>7</v>
      </c>
      <c r="F18" s="41">
        <f t="shared" si="0"/>
        <v>-833</v>
      </c>
      <c r="G18" s="41">
        <f t="shared" si="1"/>
        <v>-81</v>
      </c>
    </row>
    <row r="19" spans="1:7" ht="12.75">
      <c r="A19" s="53" t="s">
        <v>170</v>
      </c>
      <c r="B19" s="36">
        <v>27799</v>
      </c>
      <c r="C19" s="36">
        <v>4224</v>
      </c>
      <c r="D19" s="36">
        <v>49</v>
      </c>
      <c r="E19" s="36">
        <v>6</v>
      </c>
      <c r="F19" s="41">
        <f t="shared" si="0"/>
        <v>-27750</v>
      </c>
      <c r="G19" s="41">
        <f t="shared" si="1"/>
        <v>-4218</v>
      </c>
    </row>
    <row r="20" spans="1:7" ht="12.75">
      <c r="A20" s="53" t="s">
        <v>171</v>
      </c>
      <c r="B20" s="36">
        <v>84981</v>
      </c>
      <c r="C20" s="36">
        <v>11621</v>
      </c>
      <c r="D20" s="36">
        <v>578</v>
      </c>
      <c r="E20" s="36">
        <v>80</v>
      </c>
      <c r="F20" s="41">
        <f t="shared" si="0"/>
        <v>-84403</v>
      </c>
      <c r="G20" s="41">
        <f t="shared" si="1"/>
        <v>-11541</v>
      </c>
    </row>
    <row r="21" spans="1:7" ht="12.75">
      <c r="A21" s="53" t="s">
        <v>172</v>
      </c>
      <c r="B21" s="36">
        <v>1671</v>
      </c>
      <c r="C21" s="36">
        <v>104</v>
      </c>
      <c r="D21" s="36">
        <v>143</v>
      </c>
      <c r="E21" s="36">
        <v>25</v>
      </c>
      <c r="F21" s="41">
        <f t="shared" si="0"/>
        <v>-1528</v>
      </c>
      <c r="G21" s="41">
        <f t="shared" si="1"/>
        <v>-79</v>
      </c>
    </row>
    <row r="22" spans="1:7" ht="13.5" thickBot="1">
      <c r="A22" s="55" t="s">
        <v>173</v>
      </c>
      <c r="B22" s="36">
        <v>99599</v>
      </c>
      <c r="C22" s="36">
        <v>16534</v>
      </c>
      <c r="D22" s="36">
        <v>2727</v>
      </c>
      <c r="E22" s="36">
        <v>447</v>
      </c>
      <c r="F22" s="42">
        <f t="shared" si="0"/>
        <v>-96872</v>
      </c>
      <c r="G22" s="42">
        <f t="shared" si="1"/>
        <v>-16087</v>
      </c>
    </row>
    <row r="23" spans="1:7" ht="13.5" thickBot="1">
      <c r="A23" s="29" t="s">
        <v>4</v>
      </c>
      <c r="B23" s="37">
        <f aca="true" t="shared" si="2" ref="B23:G23">SUM(B6:B22)</f>
        <v>407685</v>
      </c>
      <c r="C23" s="37">
        <f t="shared" si="2"/>
        <v>53649</v>
      </c>
      <c r="D23" s="37">
        <f t="shared" si="2"/>
        <v>8101</v>
      </c>
      <c r="E23" s="37">
        <f t="shared" si="2"/>
        <v>2757</v>
      </c>
      <c r="F23" s="56">
        <f t="shared" si="2"/>
        <v>-399584</v>
      </c>
      <c r="G23" s="56">
        <f t="shared" si="2"/>
        <v>-50892</v>
      </c>
    </row>
    <row r="24" spans="1:7" ht="13.5" thickBot="1">
      <c r="A24" s="124" t="s">
        <v>159</v>
      </c>
      <c r="B24" s="126">
        <v>568</v>
      </c>
      <c r="C24" s="126">
        <v>115</v>
      </c>
      <c r="D24" s="126">
        <v>5176</v>
      </c>
      <c r="E24" s="126">
        <v>8824</v>
      </c>
      <c r="F24" s="46">
        <f>D24-B24</f>
        <v>4608</v>
      </c>
      <c r="G24" s="46">
        <f>E24-C24</f>
        <v>8709</v>
      </c>
    </row>
    <row r="25" spans="1:7" ht="13.5" thickBot="1">
      <c r="A25" s="125" t="s">
        <v>105</v>
      </c>
      <c r="B25" s="37">
        <v>2299</v>
      </c>
      <c r="C25" s="37">
        <v>229</v>
      </c>
      <c r="D25" s="37">
        <v>638</v>
      </c>
      <c r="E25" s="37">
        <v>34</v>
      </c>
      <c r="F25" s="44">
        <f>D25-B25</f>
        <v>-1661</v>
      </c>
      <c r="G25" s="44">
        <f>E25-C25</f>
        <v>-195</v>
      </c>
    </row>
    <row r="26" spans="1:7" ht="12.75">
      <c r="A26" s="5" t="s">
        <v>79</v>
      </c>
      <c r="B26"/>
      <c r="C26"/>
      <c r="D26"/>
      <c r="E26"/>
      <c r="F26"/>
      <c r="G26"/>
    </row>
  </sheetData>
  <sheetProtection/>
  <mergeCells count="6">
    <mergeCell ref="A1:G1"/>
    <mergeCell ref="B3:G3"/>
    <mergeCell ref="A4:A5"/>
    <mergeCell ref="B4:C4"/>
    <mergeCell ref="D4:E4"/>
    <mergeCell ref="F4:G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2012-12-11T14:31:53Z</cp:lastPrinted>
  <dcterms:created xsi:type="dcterms:W3CDTF">2006-02-24T09:38:25Z</dcterms:created>
  <dcterms:modified xsi:type="dcterms:W3CDTF">2015-09-29T08:24:05Z</dcterms:modified>
  <cp:category/>
  <cp:version/>
  <cp:contentType/>
  <cp:contentStatus/>
</cp:coreProperties>
</file>